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lante&amp;MiljoeInno\02_Aktiviteter\5182 Rådgivning DLBR\01_Arbejdsmappe\tsb\Rapsmodel_2024\"/>
    </mc:Choice>
  </mc:AlternateContent>
  <xr:revisionPtr revIDLastSave="0" documentId="13_ncr:1_{F31A8831-8B0E-474B-B01E-CDC4C77EDE41}" xr6:coauthVersionLast="47" xr6:coauthVersionMax="47" xr10:uidLastSave="{00000000-0000-0000-0000-000000000000}"/>
  <bookViews>
    <workbookView showSheetTabs="0" xWindow="28680" yWindow="-11220" windowWidth="18240" windowHeight="28440" xr2:uid="{9776A1F3-B7E5-408C-9CA2-BED12A363EAD}"/>
  </bookViews>
  <sheets>
    <sheet name="Ark1" sheetId="1" r:id="rId1"/>
  </sheets>
  <definedNames>
    <definedName name="_xlnm.Print_Area" localSheetId="0">'Ark1'!$A$1:$M$28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D17" i="1"/>
  <c r="E27" i="1"/>
  <c r="F27" i="1"/>
  <c r="G27" i="1"/>
  <c r="H27" i="1"/>
  <c r="I27" i="1"/>
  <c r="J27" i="1"/>
  <c r="K27" i="1"/>
  <c r="L27" i="1"/>
  <c r="D27" i="1"/>
</calcChain>
</file>

<file path=xl/sharedStrings.xml><?xml version="1.0" encoding="utf-8"?>
<sst xmlns="http://schemas.openxmlformats.org/spreadsheetml/2006/main" count="39" uniqueCount="24">
  <si>
    <t>N-pris</t>
  </si>
  <si>
    <t>Rapspris</t>
  </si>
  <si>
    <t>Beregning af kvælstofbehov i vinterraps ud fra planteklip i november</t>
  </si>
  <si>
    <t>Kvælstoftilførsel om efteråret:</t>
  </si>
  <si>
    <t>kg udnyttet kvælstof pr. ha</t>
  </si>
  <si>
    <t>kg kvælstof pr. ha</t>
  </si>
  <si>
    <t>kr. pr. kg kvælstof</t>
  </si>
  <si>
    <t>kr. pr. hkg raps</t>
  </si>
  <si>
    <r>
      <t>kg friskvægt pr. m</t>
    </r>
    <r>
      <rPr>
        <vertAlign val="superscript"/>
        <sz val="9"/>
        <color theme="1"/>
        <rFont val="Arial"/>
        <family val="2"/>
      </rPr>
      <t>2</t>
    </r>
  </si>
  <si>
    <t>Planteklip i november</t>
  </si>
  <si>
    <t>Enhed</t>
  </si>
  <si>
    <t>Beregning for landmand:</t>
  </si>
  <si>
    <t>1-0</t>
  </si>
  <si>
    <t>Marknummer:</t>
  </si>
  <si>
    <t>Beregnet kvælstofbehov til foråret</t>
  </si>
  <si>
    <t>Eks.</t>
  </si>
  <si>
    <t xml:space="preserve">  - I handelsgødning</t>
  </si>
  <si>
    <t xml:space="preserve">  - I udnyttet kvælstof i husdyrgødning</t>
  </si>
  <si>
    <t>Beregning ud fra planteklip</t>
  </si>
  <si>
    <t>Beregning ud fra NDRE
 (ses i Landmand.dk)</t>
  </si>
  <si>
    <t>2-0</t>
  </si>
  <si>
    <t>Indeks (0-1)</t>
  </si>
  <si>
    <t>NDRE, efterår</t>
  </si>
  <si>
    <t>Version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</si>
</sst>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4" fillId="2" borderId="0" xfId="0" applyFont="1" applyFill="1"/>
    <xf numFmtId="0" fontId="0" fillId="2" borderId="3" xfId="0" applyFill="1" applyBorder="1"/>
    <xf numFmtId="1" fontId="0" fillId="2" borderId="3" xfId="0" applyNumberFormat="1" applyFill="1" applyBorder="1"/>
    <xf numFmtId="0" fontId="0" fillId="3" borderId="3" xfId="0" applyFill="1" applyBorder="1" applyProtection="1">
      <protection locked="0"/>
    </xf>
    <xf numFmtId="0" fontId="1" fillId="2" borderId="5" xfId="0" applyFont="1" applyFill="1" applyBorder="1"/>
    <xf numFmtId="0" fontId="0" fillId="3" borderId="1" xfId="0" quotePrefix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8" xfId="0" applyFill="1" applyBorder="1"/>
    <xf numFmtId="1" fontId="1" fillId="2" borderId="5" xfId="0" applyNumberFormat="1" applyFont="1" applyFill="1" applyBorder="1" applyAlignment="1">
      <alignment horizontal="right"/>
    </xf>
    <xf numFmtId="0" fontId="7" fillId="2" borderId="0" xfId="0" applyFont="1" applyFill="1"/>
    <xf numFmtId="0" fontId="0" fillId="2" borderId="6" xfId="0" applyFill="1" applyBorder="1" applyAlignment="1">
      <alignment horizontal="center"/>
    </xf>
    <xf numFmtId="0" fontId="0" fillId="2" borderId="0" xfId="0" quotePrefix="1" applyFill="1"/>
    <xf numFmtId="0" fontId="0" fillId="3" borderId="2" xfId="0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</xdr:row>
      <xdr:rowOff>95250</xdr:rowOff>
    </xdr:from>
    <xdr:to>
      <xdr:col>11</xdr:col>
      <xdr:colOff>475605</xdr:colOff>
      <xdr:row>3</xdr:row>
      <xdr:rowOff>58170</xdr:rowOff>
    </xdr:to>
    <xdr:sp macro="" textlink="">
      <xdr:nvSpPr>
        <xdr:cNvPr id="4" name="Text Placeholder 13">
          <a:extLst>
            <a:ext uri="{FF2B5EF4-FFF2-40B4-BE49-F238E27FC236}">
              <a16:creationId xmlns:a16="http://schemas.microsoft.com/office/drawing/2014/main" id="{BBF42C7A-6E59-480F-B7C6-B03C2965BEEE}"/>
            </a:ext>
          </a:extLst>
        </xdr:cNvPr>
        <xdr:cNvSpPr>
          <a:spLocks noGrp="1"/>
        </xdr:cNvSpPr>
      </xdr:nvSpPr>
      <xdr:spPr>
        <a:xfrm>
          <a:off x="7324725" y="238125"/>
          <a:ext cx="894705" cy="40107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  <xdr:txBody>
        <a:bodyPr vert="horz" wrap="square" lIns="0" tIns="0" rIns="0" bIns="0" rtlCol="0">
          <a:noAutofit/>
        </a:bodyPr>
        <a:lstStyle>
          <a:lvl1pPr marL="285750" indent="-285750" algn="l" defTabSz="914400" rtl="0" eaLnBrk="1" latinLnBrk="0" hangingPunct="1">
            <a:lnSpc>
              <a:spcPct val="94000"/>
            </a:lnSpc>
            <a:spcBef>
              <a:spcPts val="0"/>
            </a:spcBef>
            <a:spcAft>
              <a:spcPts val="600"/>
            </a:spcAft>
            <a:buFont typeface="Arial"/>
            <a:buChar char="•"/>
            <a:defRPr sz="2400" b="0" kern="1200">
              <a:solidFill>
                <a:srgbClr val="000000"/>
              </a:solidFill>
              <a:latin typeface="+mn-lt"/>
              <a:ea typeface="+mn-ea"/>
              <a:cs typeface="+mn-cs"/>
            </a:defRPr>
          </a:lvl1pPr>
          <a:lvl2pPr marL="537750" indent="-285750" algn="l" defTabSz="914400" rtl="0" eaLnBrk="1" latinLnBrk="0" hangingPunct="1">
            <a:lnSpc>
              <a:spcPct val="105000"/>
            </a:lnSpc>
            <a:spcBef>
              <a:spcPts val="0"/>
            </a:spcBef>
            <a:spcAft>
              <a:spcPts val="600"/>
            </a:spcAft>
            <a:buFont typeface="Arial"/>
            <a:buChar char="•"/>
            <a:defRPr sz="2200" b="0" kern="1200">
              <a:solidFill>
                <a:srgbClr val="000000"/>
              </a:solidFill>
              <a:latin typeface="+mn-lt"/>
              <a:ea typeface="+mn-ea"/>
              <a:cs typeface="+mn-cs"/>
            </a:defRPr>
          </a:lvl2pPr>
          <a:lvl3pPr marL="807750" indent="-285750" algn="l" defTabSz="914400" rtl="0" eaLnBrk="1" latinLnBrk="0" hangingPunct="1">
            <a:lnSpc>
              <a:spcPct val="105000"/>
            </a:lnSpc>
            <a:spcBef>
              <a:spcPts val="0"/>
            </a:spcBef>
            <a:spcAft>
              <a:spcPts val="600"/>
            </a:spcAft>
            <a:buFont typeface="Arial"/>
            <a:buChar char="•"/>
            <a:defRPr sz="2000" b="0" kern="1200">
              <a:solidFill>
                <a:srgbClr val="000000"/>
              </a:solidFill>
              <a:latin typeface="+mn-lt"/>
              <a:ea typeface="+mn-ea"/>
              <a:cs typeface="+mn-cs"/>
            </a:defRPr>
          </a:lvl3pPr>
          <a:lvl4pPr marL="976950" indent="-285750" algn="l" defTabSz="914400" rtl="0" eaLnBrk="1" latinLnBrk="0" hangingPunct="1">
            <a:lnSpc>
              <a:spcPct val="105000"/>
            </a:lnSpc>
            <a:spcBef>
              <a:spcPts val="0"/>
            </a:spcBef>
            <a:spcAft>
              <a:spcPts val="600"/>
            </a:spcAft>
            <a:buFont typeface="Arial"/>
            <a:buChar char="•"/>
            <a:defRPr sz="1800" b="0" kern="1200">
              <a:solidFill>
                <a:srgbClr val="000000"/>
              </a:solidFill>
              <a:latin typeface="+mn-lt"/>
              <a:ea typeface="+mn-ea"/>
              <a:cs typeface="+mn-cs"/>
            </a:defRPr>
          </a:lvl4pPr>
          <a:lvl5pPr marL="1138950" indent="-285750" algn="l" defTabSz="914400" rtl="0" eaLnBrk="1" latinLnBrk="0" hangingPunct="1">
            <a:lnSpc>
              <a:spcPct val="105000"/>
            </a:lnSpc>
            <a:spcBef>
              <a:spcPts val="0"/>
            </a:spcBef>
            <a:spcAft>
              <a:spcPts val="600"/>
            </a:spcAft>
            <a:buFont typeface="Arial"/>
            <a:buChar char="•"/>
            <a:defRPr sz="1800" b="0" kern="1200">
              <a:solidFill>
                <a:srgbClr val="000000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/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FBFB-C70F-4E30-AB74-FCB52610A1E4}">
  <sheetPr>
    <pageSetUpPr fitToPage="1"/>
  </sheetPr>
  <dimension ref="B2:L32"/>
  <sheetViews>
    <sheetView showRowColHeaders="0" tabSelected="1" workbookViewId="0">
      <selection activeCell="C6" sqref="C6:D6"/>
    </sheetView>
  </sheetViews>
  <sheetFormatPr defaultRowHeight="11.4" x14ac:dyDescent="0.2"/>
  <cols>
    <col min="1" max="1" width="3.875" style="2" customWidth="1"/>
    <col min="2" max="2" width="35.5" style="2" customWidth="1"/>
    <col min="3" max="3" width="25.125" style="2" customWidth="1"/>
    <col min="4" max="12" width="7.875" style="2" customWidth="1"/>
    <col min="13" max="13" width="6.5" style="2" customWidth="1"/>
    <col min="14" max="16384" width="9" style="2"/>
  </cols>
  <sheetData>
    <row r="2" spans="2:12" ht="17.399999999999999" x14ac:dyDescent="0.3">
      <c r="B2" s="21" t="s">
        <v>2</v>
      </c>
      <c r="C2" s="1"/>
    </row>
    <row r="3" spans="2:12" ht="17.399999999999999" x14ac:dyDescent="0.3">
      <c r="B3" s="21"/>
      <c r="C3" s="1"/>
    </row>
    <row r="4" spans="2:12" ht="17.399999999999999" x14ac:dyDescent="0.3">
      <c r="B4" s="21" t="s">
        <v>23</v>
      </c>
      <c r="C4" s="1"/>
    </row>
    <row r="5" spans="2:12" ht="15.6" x14ac:dyDescent="0.3">
      <c r="B5" s="9"/>
      <c r="C5" s="1"/>
    </row>
    <row r="6" spans="2:12" ht="13.8" x14ac:dyDescent="0.25">
      <c r="B6" s="1" t="s">
        <v>11</v>
      </c>
      <c r="C6" s="24"/>
      <c r="D6" s="24"/>
    </row>
    <row r="9" spans="2:12" ht="16.8" customHeight="1" x14ac:dyDescent="0.2">
      <c r="B9" s="26" t="s">
        <v>18</v>
      </c>
      <c r="C9" s="19"/>
      <c r="D9" s="17" t="s">
        <v>13</v>
      </c>
      <c r="E9" s="17"/>
      <c r="F9" s="17"/>
      <c r="G9" s="17"/>
      <c r="H9" s="17"/>
      <c r="I9" s="17"/>
      <c r="J9" s="17"/>
      <c r="K9" s="17"/>
      <c r="L9" s="16"/>
    </row>
    <row r="10" spans="2:12" ht="16.2" customHeight="1" x14ac:dyDescent="0.2">
      <c r="B10" s="27"/>
      <c r="C10" s="18" t="s">
        <v>10</v>
      </c>
      <c r="D10" s="22" t="s">
        <v>15</v>
      </c>
      <c r="E10" s="14" t="s">
        <v>12</v>
      </c>
      <c r="F10" s="14"/>
      <c r="G10" s="15"/>
      <c r="H10" s="15"/>
      <c r="I10" s="15"/>
      <c r="J10" s="15"/>
      <c r="K10" s="15"/>
      <c r="L10" s="15"/>
    </row>
    <row r="11" spans="2:12" ht="16.2" customHeight="1" x14ac:dyDescent="0.2">
      <c r="B11" s="18" t="s">
        <v>9</v>
      </c>
      <c r="C11" s="18" t="s">
        <v>8</v>
      </c>
      <c r="D11" s="4">
        <v>2.5</v>
      </c>
      <c r="E11" s="7">
        <v>3.5</v>
      </c>
      <c r="F11" s="7"/>
      <c r="G11" s="7"/>
      <c r="H11" s="7"/>
      <c r="I11" s="7"/>
      <c r="J11" s="7"/>
      <c r="K11" s="7"/>
      <c r="L11" s="7"/>
    </row>
    <row r="12" spans="2:12" ht="16.2" customHeight="1" x14ac:dyDescent="0.2">
      <c r="B12" s="3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ht="16.2" customHeight="1" x14ac:dyDescent="0.2">
      <c r="B13" s="3" t="s">
        <v>16</v>
      </c>
      <c r="C13" s="3" t="s">
        <v>5</v>
      </c>
      <c r="D13" s="3">
        <v>40</v>
      </c>
      <c r="E13" s="6">
        <v>0</v>
      </c>
      <c r="F13" s="6"/>
      <c r="G13" s="6"/>
      <c r="H13" s="6"/>
      <c r="I13" s="6"/>
      <c r="J13" s="6"/>
      <c r="K13" s="6"/>
      <c r="L13" s="6"/>
    </row>
    <row r="14" spans="2:12" ht="16.2" customHeight="1" x14ac:dyDescent="0.2">
      <c r="B14" s="3" t="s">
        <v>17</v>
      </c>
      <c r="C14" s="3" t="s">
        <v>4</v>
      </c>
      <c r="D14" s="3">
        <v>0</v>
      </c>
      <c r="E14" s="6">
        <v>60</v>
      </c>
      <c r="F14" s="6"/>
      <c r="G14" s="6"/>
      <c r="H14" s="6"/>
      <c r="I14" s="6"/>
      <c r="J14" s="6"/>
      <c r="K14" s="6"/>
      <c r="L14" s="6"/>
    </row>
    <row r="15" spans="2:12" ht="16.2" customHeight="1" x14ac:dyDescent="0.2">
      <c r="B15" s="3" t="s">
        <v>0</v>
      </c>
      <c r="C15" s="3" t="s">
        <v>6</v>
      </c>
      <c r="D15" s="5">
        <v>8.6999999999999993</v>
      </c>
      <c r="E15" s="8">
        <v>8.6999999999999993</v>
      </c>
      <c r="F15" s="8"/>
      <c r="G15" s="8"/>
      <c r="H15" s="8"/>
      <c r="I15" s="8"/>
      <c r="J15" s="8"/>
      <c r="K15" s="8"/>
      <c r="L15" s="8"/>
    </row>
    <row r="16" spans="2:12" ht="16.2" customHeight="1" thickBot="1" x14ac:dyDescent="0.25">
      <c r="B16" s="10" t="s">
        <v>1</v>
      </c>
      <c r="C16" s="10" t="s">
        <v>7</v>
      </c>
      <c r="D16" s="11">
        <v>305</v>
      </c>
      <c r="E16" s="12">
        <v>305</v>
      </c>
      <c r="F16" s="12"/>
      <c r="G16" s="12"/>
      <c r="H16" s="12"/>
      <c r="I16" s="12"/>
      <c r="J16" s="12"/>
      <c r="K16" s="12"/>
      <c r="L16" s="12"/>
    </row>
    <row r="17" spans="2:12" ht="16.2" customHeight="1" thickTop="1" thickBot="1" x14ac:dyDescent="0.3">
      <c r="B17" s="13" t="s">
        <v>14</v>
      </c>
      <c r="C17" s="13" t="s">
        <v>5</v>
      </c>
      <c r="D17" s="20">
        <f>IF(AND(AND(AND(D11="",D15="",D16=""))),"",
IF(AND(AND(AND(D11&lt;&gt;"",D15&lt;&gt;"",D16&lt;&gt;""))),(411-(D11+4.1)/10.5*396-(D13+D14))-((D15/(D16/100))-5.2)*13,""))</f>
        <v>152.60374707259953</v>
      </c>
      <c r="E17" s="20">
        <f t="shared" ref="E17:L17" si="0">IF(AND(AND(AND(E11="",E15="",E16=""))),"",
IF(AND(AND(AND(E11&lt;&gt;"",E15&lt;&gt;"",E16&lt;&gt;""))),(411-(E11+4.1)/10.5*396-(E13+E14))-((E15/(E16/100))-5.2)*13,""))</f>
        <v>94.88946135831381</v>
      </c>
      <c r="F17" s="20" t="str">
        <f t="shared" si="0"/>
        <v/>
      </c>
      <c r="G17" s="20" t="str">
        <f t="shared" si="0"/>
        <v/>
      </c>
      <c r="H17" s="20" t="str">
        <f t="shared" si="0"/>
        <v/>
      </c>
      <c r="I17" s="20" t="str">
        <f t="shared" si="0"/>
        <v/>
      </c>
      <c r="J17" s="20" t="str">
        <f t="shared" si="0"/>
        <v/>
      </c>
      <c r="K17" s="20" t="str">
        <f t="shared" si="0"/>
        <v/>
      </c>
      <c r="L17" s="20" t="str">
        <f t="shared" si="0"/>
        <v/>
      </c>
    </row>
    <row r="18" spans="2:12" ht="27.6" customHeight="1" thickTop="1" x14ac:dyDescent="0.2">
      <c r="E18" s="25"/>
      <c r="F18" s="25"/>
      <c r="G18" s="25"/>
      <c r="H18" s="25"/>
      <c r="I18" s="25"/>
      <c r="J18" s="25"/>
      <c r="K18" s="25"/>
      <c r="L18" s="25"/>
    </row>
    <row r="19" spans="2:12" ht="16.8" customHeight="1" x14ac:dyDescent="0.2">
      <c r="B19" s="28" t="s">
        <v>19</v>
      </c>
      <c r="C19" s="19"/>
      <c r="D19" s="17" t="s">
        <v>13</v>
      </c>
      <c r="E19" s="17"/>
      <c r="F19" s="17"/>
      <c r="G19" s="17"/>
      <c r="H19" s="17"/>
      <c r="I19" s="17"/>
      <c r="J19" s="17"/>
      <c r="K19" s="17"/>
      <c r="L19" s="16"/>
    </row>
    <row r="20" spans="2:12" ht="16.8" customHeight="1" x14ac:dyDescent="0.2">
      <c r="B20" s="27"/>
      <c r="C20" s="18" t="s">
        <v>10</v>
      </c>
      <c r="D20" s="22" t="s">
        <v>15</v>
      </c>
      <c r="E20" s="14" t="s">
        <v>20</v>
      </c>
      <c r="F20" s="14"/>
      <c r="G20" s="15"/>
      <c r="H20" s="15"/>
      <c r="I20" s="15"/>
      <c r="J20" s="15"/>
      <c r="K20" s="15"/>
      <c r="L20" s="15"/>
    </row>
    <row r="21" spans="2:12" ht="16.8" customHeight="1" x14ac:dyDescent="0.2">
      <c r="B21" s="18" t="s">
        <v>22</v>
      </c>
      <c r="C21" s="18" t="s">
        <v>21</v>
      </c>
      <c r="D21" s="5">
        <v>0.55000000000000004</v>
      </c>
      <c r="E21" s="8">
        <v>0.6</v>
      </c>
      <c r="F21" s="8"/>
      <c r="G21" s="8"/>
      <c r="H21" s="8"/>
      <c r="I21" s="8"/>
      <c r="J21" s="8"/>
      <c r="K21" s="8"/>
      <c r="L21" s="8"/>
    </row>
    <row r="22" spans="2:12" ht="16.8" customHeight="1" x14ac:dyDescent="0.2">
      <c r="B22" s="3" t="s">
        <v>3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16.8" customHeight="1" x14ac:dyDescent="0.2">
      <c r="B23" s="3" t="s">
        <v>16</v>
      </c>
      <c r="C23" s="3" t="s">
        <v>5</v>
      </c>
      <c r="D23" s="3">
        <v>49.4</v>
      </c>
      <c r="E23" s="6">
        <v>0</v>
      </c>
      <c r="F23" s="6"/>
      <c r="G23" s="6"/>
      <c r="H23" s="6"/>
      <c r="I23" s="6"/>
      <c r="J23" s="6"/>
      <c r="K23" s="6"/>
      <c r="L23" s="6"/>
    </row>
    <row r="24" spans="2:12" ht="16.8" customHeight="1" x14ac:dyDescent="0.2">
      <c r="B24" s="3" t="s">
        <v>17</v>
      </c>
      <c r="C24" s="3" t="s">
        <v>4</v>
      </c>
      <c r="D24" s="3">
        <v>19</v>
      </c>
      <c r="E24" s="6">
        <v>50</v>
      </c>
      <c r="F24" s="6"/>
      <c r="G24" s="6"/>
      <c r="H24" s="6"/>
      <c r="I24" s="6"/>
      <c r="J24" s="6"/>
      <c r="K24" s="6"/>
      <c r="L24" s="6"/>
    </row>
    <row r="25" spans="2:12" ht="16.8" customHeight="1" x14ac:dyDescent="0.2">
      <c r="B25" s="3" t="s">
        <v>0</v>
      </c>
      <c r="C25" s="3" t="s">
        <v>6</v>
      </c>
      <c r="D25" s="5">
        <v>8.6999999999999993</v>
      </c>
      <c r="E25" s="8">
        <v>8.6999999999999993</v>
      </c>
      <c r="F25" s="8"/>
      <c r="G25" s="8"/>
      <c r="H25" s="8"/>
      <c r="I25" s="8"/>
      <c r="J25" s="8"/>
      <c r="K25" s="8"/>
      <c r="L25" s="8"/>
    </row>
    <row r="26" spans="2:12" ht="16.8" customHeight="1" thickBot="1" x14ac:dyDescent="0.25">
      <c r="B26" s="10" t="s">
        <v>1</v>
      </c>
      <c r="C26" s="10" t="s">
        <v>7</v>
      </c>
      <c r="D26" s="11">
        <v>305</v>
      </c>
      <c r="E26" s="12">
        <v>305</v>
      </c>
      <c r="F26" s="12"/>
      <c r="G26" s="12"/>
      <c r="H26" s="12"/>
      <c r="I26" s="12"/>
      <c r="J26" s="12"/>
      <c r="K26" s="12"/>
      <c r="L26" s="12"/>
    </row>
    <row r="27" spans="2:12" ht="16.8" customHeight="1" thickTop="1" thickBot="1" x14ac:dyDescent="0.3">
      <c r="B27" s="13" t="s">
        <v>14</v>
      </c>
      <c r="C27" s="13" t="s">
        <v>5</v>
      </c>
      <c r="D27" s="20">
        <f>IF(AND(AND(AND(D21="",D25="",D26=""))),"",
IF(AND(AND(AND(D21&lt;&gt;"",D25&lt;&gt;"",D26&lt;&gt;""))),(411-D21*396-(D23+D24))-((D25/(D26/100))-5.2)*13,""))</f>
        <v>155.31803278688523</v>
      </c>
      <c r="E27" s="20">
        <f t="shared" ref="E27:L27" si="1">IF(AND(AND(AND(E21="",E25="",E26=""))),"",
IF(AND(AND(AND(E21&lt;&gt;"",E25&lt;&gt;"",E26&lt;&gt;""))),(411-E21*396-(E23+E24))-((E25/(E26/100))-5.2)*13,""))</f>
        <v>153.91803278688525</v>
      </c>
      <c r="F27" s="20" t="str">
        <f t="shared" si="1"/>
        <v/>
      </c>
      <c r="G27" s="20" t="str">
        <f t="shared" si="1"/>
        <v/>
      </c>
      <c r="H27" s="20" t="str">
        <f t="shared" si="1"/>
        <v/>
      </c>
      <c r="I27" s="20" t="str">
        <f t="shared" si="1"/>
        <v/>
      </c>
      <c r="J27" s="20" t="str">
        <f t="shared" si="1"/>
        <v/>
      </c>
      <c r="K27" s="20" t="str">
        <f t="shared" si="1"/>
        <v/>
      </c>
      <c r="L27" s="20" t="str">
        <f t="shared" si="1"/>
        <v/>
      </c>
    </row>
    <row r="28" spans="2:12" ht="12" thickTop="1" x14ac:dyDescent="0.2"/>
    <row r="32" spans="2:12" x14ac:dyDescent="0.2">
      <c r="B32" s="23"/>
    </row>
  </sheetData>
  <sheetProtection algorithmName="SHA-512" hashValue="K7dBEQ7KpIdbSsSXPH8Bqs5T7kUHAYayI9Qf/4bEnZxtyyxfYjpMyNrp7vRVhDb0fagdTSjQzlcmKpbPwiuSaw==" saltValue="1qb70tSLakOJlRGpNNy5cQ==" spinCount="100000" sheet="1" selectLockedCells="1"/>
  <mergeCells count="4">
    <mergeCell ref="C6:D6"/>
    <mergeCell ref="E18:L18"/>
    <mergeCell ref="B9:B10"/>
    <mergeCell ref="B19:B2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SEGES Innovation - Planter &amp; Miljø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Torkild Birkmose</dc:creator>
  <cp:lastModifiedBy>Torkild Birkmose</cp:lastModifiedBy>
  <cp:lastPrinted>2024-01-10T13:04:26Z</cp:lastPrinted>
  <dcterms:created xsi:type="dcterms:W3CDTF">2022-11-22T13:30:55Z</dcterms:created>
  <dcterms:modified xsi:type="dcterms:W3CDTF">2024-01-16T11:10:04Z</dcterms:modified>
</cp:coreProperties>
</file>