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844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J26" i="1" l="1"/>
  <c r="K29" i="1" l="1"/>
  <c r="K27" i="1"/>
  <c r="K26" i="1"/>
  <c r="K25" i="1"/>
  <c r="K24" i="1"/>
  <c r="K21" i="1"/>
  <c r="I30" i="1"/>
  <c r="I32" i="1" s="1"/>
  <c r="K7" i="1"/>
  <c r="K28" i="1" l="1"/>
  <c r="K30" i="1" s="1"/>
  <c r="K32" i="1" s="1"/>
  <c r="K8" i="1"/>
  <c r="K9" i="1" l="1"/>
</calcChain>
</file>

<file path=xl/sharedStrings.xml><?xml version="1.0" encoding="utf-8"?>
<sst xmlns="http://schemas.openxmlformats.org/spreadsheetml/2006/main" count="68" uniqueCount="56">
  <si>
    <t>Fravænningsalder</t>
  </si>
  <si>
    <t xml:space="preserve">Alder ved 30 kg </t>
  </si>
  <si>
    <t xml:space="preserve">enhed </t>
  </si>
  <si>
    <t xml:space="preserve">antal </t>
  </si>
  <si>
    <t>uger</t>
  </si>
  <si>
    <t>kg</t>
  </si>
  <si>
    <t>gram</t>
  </si>
  <si>
    <t xml:space="preserve">uger </t>
  </si>
  <si>
    <t xml:space="preserve">Kuld pr. årsso </t>
  </si>
  <si>
    <t xml:space="preserve">Fravænnede grise pr. kuld </t>
  </si>
  <si>
    <t xml:space="preserve">stk. </t>
  </si>
  <si>
    <t xml:space="preserve">Pris pr. 30 kg gris </t>
  </si>
  <si>
    <t>FEsv</t>
  </si>
  <si>
    <t xml:space="preserve">Fravænnede grise/årsso </t>
  </si>
  <si>
    <t xml:space="preserve">Kr./kg i interval 30 - 25 kg </t>
  </si>
  <si>
    <t>kr./kg</t>
  </si>
  <si>
    <t>kr./gris</t>
  </si>
  <si>
    <t>Fravænningsvægt /gris</t>
  </si>
  <si>
    <t>Slagtevægt</t>
  </si>
  <si>
    <t xml:space="preserve">Foderforbrug/gris i intervallet 14 - 30 kg </t>
  </si>
  <si>
    <t>Vægt ved indsættelse</t>
  </si>
  <si>
    <t xml:space="preserve">Fuldfoder </t>
  </si>
  <si>
    <t>FESV / kg tilvækst</t>
  </si>
  <si>
    <t>Grovfoder</t>
  </si>
  <si>
    <t xml:space="preserve">Daglig tilvækst </t>
  </si>
  <si>
    <t>Døde, kasseret</t>
  </si>
  <si>
    <t>%</t>
  </si>
  <si>
    <t>Andel</t>
  </si>
  <si>
    <t>Godkendelseprocent</t>
  </si>
  <si>
    <t>Basis noteringen</t>
  </si>
  <si>
    <t>Øko tilæg (alle)</t>
  </si>
  <si>
    <t xml:space="preserve">Forudsætninger til brug for budgetkalkuler i Farmtal </t>
  </si>
  <si>
    <t>Døde fra fravænning til 30 kg , %</t>
  </si>
  <si>
    <t xml:space="preserve">Kr./kg i interval 25 - 14 kg </t>
  </si>
  <si>
    <t xml:space="preserve">Pris pr. fravænnet gris </t>
  </si>
  <si>
    <t>Forudsætninger vedr. produktivitet - sohold</t>
  </si>
  <si>
    <t xml:space="preserve">Forudsætninger vedr. produktivitet - slagtesvin </t>
  </si>
  <si>
    <t>Regulering</t>
  </si>
  <si>
    <t>Efterbetaling (øko)/Resttillæg</t>
  </si>
  <si>
    <t>Efterbetaling (konv.)</t>
  </si>
  <si>
    <t>Markedstillæg (alle)</t>
  </si>
  <si>
    <t xml:space="preserve">Kvalitetstillæg (2 kr. x godk.%) </t>
  </si>
  <si>
    <t xml:space="preserve">FEsv /stk. </t>
  </si>
  <si>
    <t xml:space="preserve"> 5-6</t>
  </si>
  <si>
    <t xml:space="preserve">kr./gris </t>
  </si>
  <si>
    <t xml:space="preserve">Afregning slagtesvin, gennemsnitspris, prognose 2016 </t>
  </si>
  <si>
    <t xml:space="preserve">Økologitillæg i alt </t>
  </si>
  <si>
    <t xml:space="preserve">Økologitillæg: </t>
  </si>
  <si>
    <r>
      <rPr>
        <sz val="11"/>
        <color rgb="FF00B050"/>
        <rFont val="Calibri"/>
        <family val="2"/>
        <scheme val="minor"/>
      </rPr>
      <t>Samlet afregning</t>
    </r>
    <r>
      <rPr>
        <sz val="11"/>
        <rFont val="Calibri"/>
        <family val="2"/>
        <scheme val="minor"/>
      </rPr>
      <t xml:space="preserve"> kr./slagtesvin</t>
    </r>
  </si>
  <si>
    <t xml:space="preserve">Dgl. tilvækst 14 - 30 kg  </t>
  </si>
  <si>
    <t xml:space="preserve">Basis notering </t>
  </si>
  <si>
    <t xml:space="preserve">Økologisk tillæg </t>
  </si>
  <si>
    <t xml:space="preserve">Salmet afregning </t>
  </si>
  <si>
    <t xml:space="preserve">Beregning af pris pr. fravænnet gris (eksempel ud fra priser i uge 42, 2015) </t>
  </si>
  <si>
    <t>Afregning udsætterdyr (søer) (eksempel ud fra priser i uge 42, 2015)</t>
  </si>
  <si>
    <t>23.10.2015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</si>
</sst>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2" xfId="0" applyBorder="1"/>
    <xf numFmtId="0" fontId="0" fillId="0" borderId="5" xfId="0" applyBorder="1"/>
    <xf numFmtId="0" fontId="0" fillId="0" borderId="0" xfId="0" applyBorder="1" applyAlignment="1">
      <alignment horizontal="center" vertical="center"/>
    </xf>
    <xf numFmtId="0" fontId="0" fillId="0" borderId="7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9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0" borderId="0" xfId="0" applyFont="1" applyBorder="1"/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3" xfId="0" applyBorder="1"/>
    <xf numFmtId="0" fontId="4" fillId="0" borderId="11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4" fillId="0" borderId="13" xfId="0" applyFont="1" applyBorder="1"/>
    <xf numFmtId="0" fontId="3" fillId="0" borderId="5" xfId="0" applyFont="1" applyFill="1" applyBorder="1"/>
    <xf numFmtId="0" fontId="1" fillId="0" borderId="0" xfId="0" applyFont="1" applyAlignment="1"/>
    <xf numFmtId="0" fontId="0" fillId="0" borderId="0" xfId="0" applyFill="1" applyBorder="1"/>
    <xf numFmtId="0" fontId="3" fillId="0" borderId="0" xfId="0" applyFont="1" applyFill="1" applyBorder="1"/>
    <xf numFmtId="0" fontId="4" fillId="0" borderId="1" xfId="0" applyFont="1" applyBorder="1"/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5" xfId="0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 applyBorder="1"/>
    <xf numFmtId="0" fontId="4" fillId="0" borderId="1" xfId="0" applyFont="1" applyBorder="1" applyAlignment="1">
      <alignment horizontal="center" vertical="center"/>
    </xf>
    <xf numFmtId="1" fontId="4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4" fillId="0" borderId="11" xfId="0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/>
    <xf numFmtId="2" fontId="0" fillId="0" borderId="0" xfId="0" applyNumberFormat="1" applyBorder="1" applyAlignment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0" fillId="0" borderId="3" xfId="0" applyBorder="1"/>
    <xf numFmtId="0" fontId="4" fillId="0" borderId="7" xfId="0" applyFont="1" applyFill="1" applyBorder="1"/>
    <xf numFmtId="0" fontId="6" fillId="0" borderId="13" xfId="0" applyFont="1" applyFill="1" applyBorder="1"/>
    <xf numFmtId="164" fontId="6" fillId="0" borderId="1" xfId="0" applyNumberFormat="1" applyFont="1" applyBorder="1" applyAlignment="1">
      <alignment horizontal="center" vertical="center"/>
    </xf>
    <xf numFmtId="0" fontId="6" fillId="0" borderId="14" xfId="0" applyFont="1" applyBorder="1"/>
    <xf numFmtId="2" fontId="6" fillId="0" borderId="1" xfId="0" applyNumberFormat="1" applyFont="1" applyBorder="1" applyAlignment="1">
      <alignment horizontal="center" vertical="center"/>
    </xf>
    <xf numFmtId="0" fontId="6" fillId="0" borderId="8" xfId="0" applyFont="1" applyBorder="1"/>
    <xf numFmtId="2" fontId="6" fillId="0" borderId="1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Fill="1" applyBorder="1"/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164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64" fontId="4" fillId="2" borderId="1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7" fillId="0" borderId="10" xfId="0" applyFont="1" applyBorder="1"/>
    <xf numFmtId="164" fontId="4" fillId="0" borderId="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4" fillId="0" borderId="6" xfId="0" applyFont="1" applyBorder="1"/>
    <xf numFmtId="0" fontId="4" fillId="0" borderId="5" xfId="0" applyFont="1" applyFill="1" applyBorder="1"/>
    <xf numFmtId="1" fontId="4" fillId="0" borderId="6" xfId="0" applyNumberFormat="1" applyFont="1" applyBorder="1"/>
    <xf numFmtId="0" fontId="4" fillId="2" borderId="8" xfId="0" applyFont="1" applyFill="1" applyBorder="1" applyAlignment="1">
      <alignment horizontal="center" vertical="center"/>
    </xf>
    <xf numFmtId="0" fontId="4" fillId="0" borderId="15" xfId="0" applyFont="1" applyBorder="1"/>
    <xf numFmtId="0" fontId="4" fillId="2" borderId="1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abSelected="1" workbookViewId="0">
      <selection activeCell="E8" sqref="E8"/>
    </sheetView>
  </sheetViews>
  <sheetFormatPr defaultRowHeight="15" x14ac:dyDescent="0.25"/>
  <cols>
    <col min="1" max="1" width="38.42578125" customWidth="1"/>
    <col min="2" max="2" width="17.7109375" customWidth="1"/>
    <col min="3" max="3" width="11" customWidth="1"/>
    <col min="4" max="4" width="11.85546875" customWidth="1"/>
    <col min="5" max="5" width="11.7109375" customWidth="1"/>
    <col min="6" max="6" width="2.7109375" customWidth="1"/>
    <col min="7" max="7" width="10.140625" customWidth="1"/>
    <col min="8" max="8" width="32" style="21" customWidth="1"/>
    <col min="9" max="9" width="11.42578125" style="21" customWidth="1"/>
    <col min="10" max="10" width="9.140625" style="21"/>
    <col min="11" max="11" width="10.5703125" style="21" customWidth="1"/>
    <col min="12" max="12" width="10.42578125" customWidth="1"/>
  </cols>
  <sheetData>
    <row r="1" spans="1:13" ht="18.75" x14ac:dyDescent="0.3">
      <c r="A1" s="102" t="s">
        <v>31</v>
      </c>
      <c r="B1" s="102"/>
      <c r="C1" s="102"/>
      <c r="D1" s="102"/>
      <c r="E1" s="102"/>
      <c r="H1" s="3" t="s">
        <v>55</v>
      </c>
      <c r="K1" s="2"/>
    </row>
    <row r="2" spans="1:13" x14ac:dyDescent="0.25">
      <c r="A2" s="47"/>
      <c r="B2" s="31"/>
      <c r="C2" s="17"/>
      <c r="D2" s="17"/>
      <c r="E2" s="17"/>
      <c r="H2" s="101"/>
      <c r="I2" s="101"/>
      <c r="J2" s="101"/>
      <c r="K2" s="101"/>
    </row>
    <row r="3" spans="1:13" x14ac:dyDescent="0.25">
      <c r="J3" s="18"/>
    </row>
    <row r="4" spans="1:13" x14ac:dyDescent="0.25">
      <c r="A4" s="103" t="s">
        <v>35</v>
      </c>
      <c r="B4" s="103"/>
      <c r="H4" s="82" t="s">
        <v>53</v>
      </c>
      <c r="I4" s="41"/>
      <c r="J4" s="41"/>
      <c r="K4" s="41"/>
      <c r="L4" s="41"/>
    </row>
    <row r="5" spans="1:13" x14ac:dyDescent="0.25">
      <c r="A5" s="57"/>
      <c r="B5" s="71" t="s">
        <v>2</v>
      </c>
      <c r="C5" s="72" t="s">
        <v>3</v>
      </c>
      <c r="D5" s="15"/>
      <c r="E5" s="4"/>
      <c r="H5" s="34"/>
      <c r="I5" s="35" t="s">
        <v>15</v>
      </c>
      <c r="J5" s="36" t="s">
        <v>5</v>
      </c>
      <c r="K5" s="43" t="s">
        <v>44</v>
      </c>
      <c r="L5" s="45"/>
      <c r="M5" s="21"/>
    </row>
    <row r="6" spans="1:13" x14ac:dyDescent="0.25">
      <c r="A6" s="58"/>
      <c r="B6" s="73"/>
      <c r="C6" s="74"/>
      <c r="D6" s="15"/>
      <c r="E6" s="4"/>
      <c r="H6" s="37" t="s">
        <v>11</v>
      </c>
      <c r="I6" s="26"/>
      <c r="J6" s="27"/>
      <c r="K6" s="83">
        <v>1004.9</v>
      </c>
      <c r="L6" s="84"/>
      <c r="M6" s="21"/>
    </row>
    <row r="7" spans="1:13" x14ac:dyDescent="0.25">
      <c r="A7" s="58" t="s">
        <v>0</v>
      </c>
      <c r="B7" s="46" t="s">
        <v>4</v>
      </c>
      <c r="C7" s="75">
        <v>7</v>
      </c>
      <c r="D7" s="19"/>
      <c r="H7" s="38" t="s">
        <v>14</v>
      </c>
      <c r="I7" s="28">
        <v>17.760000000000002</v>
      </c>
      <c r="J7" s="25">
        <v>5</v>
      </c>
      <c r="K7" s="28">
        <f>I7*J7</f>
        <v>88.800000000000011</v>
      </c>
      <c r="L7" s="81"/>
    </row>
    <row r="8" spans="1:13" x14ac:dyDescent="0.25">
      <c r="A8" s="58" t="s">
        <v>8</v>
      </c>
      <c r="B8" s="46" t="s">
        <v>10</v>
      </c>
      <c r="C8" s="75">
        <v>1.9</v>
      </c>
      <c r="D8" s="13"/>
      <c r="H8" s="38" t="s">
        <v>33</v>
      </c>
      <c r="I8" s="28">
        <v>19.440000000000001</v>
      </c>
      <c r="J8" s="25">
        <v>11</v>
      </c>
      <c r="K8" s="83">
        <f>I8*J8</f>
        <v>213.84</v>
      </c>
      <c r="L8" s="84"/>
    </row>
    <row r="9" spans="1:13" x14ac:dyDescent="0.25">
      <c r="A9" s="58" t="s">
        <v>9</v>
      </c>
      <c r="B9" s="46" t="s">
        <v>10</v>
      </c>
      <c r="C9" s="75">
        <v>11.4</v>
      </c>
      <c r="D9" s="13"/>
      <c r="H9" s="29" t="s">
        <v>34</v>
      </c>
      <c r="I9" s="39"/>
      <c r="J9" s="40">
        <v>14</v>
      </c>
      <c r="K9" s="85">
        <f>K6-K7-K8</f>
        <v>702.25999999999988</v>
      </c>
      <c r="L9" s="84"/>
    </row>
    <row r="10" spans="1:13" x14ac:dyDescent="0.25">
      <c r="A10" s="76" t="s">
        <v>13</v>
      </c>
      <c r="B10" s="77" t="s">
        <v>10</v>
      </c>
      <c r="C10" s="46">
        <v>21.7</v>
      </c>
      <c r="D10" s="13"/>
      <c r="H10" s="41"/>
      <c r="I10" s="41"/>
      <c r="J10" s="41"/>
      <c r="K10" s="41"/>
      <c r="L10" s="41"/>
    </row>
    <row r="11" spans="1:13" x14ac:dyDescent="0.25">
      <c r="A11" s="58" t="s">
        <v>17</v>
      </c>
      <c r="B11" s="46" t="s">
        <v>5</v>
      </c>
      <c r="C11" s="75">
        <v>14</v>
      </c>
      <c r="D11" s="13"/>
      <c r="L11" s="41"/>
    </row>
    <row r="12" spans="1:13" x14ac:dyDescent="0.25">
      <c r="A12" s="58" t="s">
        <v>49</v>
      </c>
      <c r="B12" s="46" t="s">
        <v>6</v>
      </c>
      <c r="C12" s="75">
        <v>535</v>
      </c>
      <c r="D12" s="19"/>
      <c r="H12" s="42" t="s">
        <v>54</v>
      </c>
      <c r="I12" s="55"/>
      <c r="J12" s="55"/>
      <c r="K12" s="55"/>
      <c r="L12" s="41"/>
    </row>
    <row r="13" spans="1:13" x14ac:dyDescent="0.25">
      <c r="A13" s="58" t="s">
        <v>1</v>
      </c>
      <c r="B13" s="46" t="s">
        <v>7</v>
      </c>
      <c r="C13" s="75">
        <v>11.3</v>
      </c>
      <c r="D13" s="55"/>
      <c r="H13" s="29"/>
      <c r="I13" s="43" t="s">
        <v>15</v>
      </c>
      <c r="J13" s="99"/>
      <c r="K13" s="100"/>
      <c r="L13" s="41"/>
    </row>
    <row r="14" spans="1:13" x14ac:dyDescent="0.25">
      <c r="A14" s="76" t="s">
        <v>19</v>
      </c>
      <c r="B14" s="77" t="s">
        <v>12</v>
      </c>
      <c r="C14" s="78">
        <v>37.299999999999997</v>
      </c>
      <c r="D14" s="13"/>
      <c r="G14" s="21"/>
      <c r="H14" s="38" t="s">
        <v>50</v>
      </c>
      <c r="I14" s="28">
        <v>5.7</v>
      </c>
      <c r="J14" s="81"/>
      <c r="K14" s="93"/>
      <c r="L14" s="44"/>
      <c r="M14" s="21"/>
    </row>
    <row r="15" spans="1:13" x14ac:dyDescent="0.25">
      <c r="A15" s="24" t="s">
        <v>32</v>
      </c>
      <c r="B15" s="48" t="s">
        <v>26</v>
      </c>
      <c r="C15" s="79">
        <v>4</v>
      </c>
      <c r="D15" s="13"/>
      <c r="H15" s="94" t="s">
        <v>51</v>
      </c>
      <c r="I15" s="83">
        <v>7</v>
      </c>
      <c r="J15" s="84"/>
      <c r="K15" s="95"/>
      <c r="L15" s="41"/>
    </row>
    <row r="16" spans="1:13" x14ac:dyDescent="0.25">
      <c r="A16" s="30"/>
      <c r="B16" s="7"/>
      <c r="C16" s="14"/>
      <c r="D16" s="13"/>
      <c r="H16" s="63" t="s">
        <v>52</v>
      </c>
      <c r="I16" s="98">
        <v>12.7</v>
      </c>
      <c r="J16" s="96"/>
      <c r="K16" s="97"/>
    </row>
    <row r="17" spans="1:16" x14ac:dyDescent="0.25">
      <c r="A17" s="13"/>
      <c r="B17" s="7"/>
      <c r="C17" s="14"/>
      <c r="D17" s="13"/>
    </row>
    <row r="18" spans="1:16" s="17" customFormat="1" x14ac:dyDescent="0.25">
      <c r="A18" s="13"/>
      <c r="B18" s="7"/>
      <c r="C18" s="14"/>
      <c r="D18" s="13"/>
    </row>
    <row r="19" spans="1:16" s="17" customFormat="1" x14ac:dyDescent="0.25">
      <c r="A19" s="16" t="s">
        <v>36</v>
      </c>
      <c r="B19" s="7"/>
      <c r="C19" s="14"/>
      <c r="D19" s="13"/>
      <c r="G19" s="13"/>
      <c r="H19" s="20" t="s">
        <v>45</v>
      </c>
      <c r="I19" s="20"/>
      <c r="J19" s="13"/>
      <c r="K19" s="13"/>
    </row>
    <row r="20" spans="1:16" s="17" customFormat="1" x14ac:dyDescent="0.25">
      <c r="A20" s="5"/>
      <c r="B20" s="11" t="s">
        <v>2</v>
      </c>
      <c r="C20" s="22" t="s">
        <v>3</v>
      </c>
      <c r="D20" s="13"/>
      <c r="G20" s="13"/>
      <c r="H20" s="23"/>
      <c r="I20" s="53" t="s">
        <v>15</v>
      </c>
      <c r="J20" s="54" t="s">
        <v>27</v>
      </c>
      <c r="K20" s="52" t="s">
        <v>16</v>
      </c>
    </row>
    <row r="21" spans="1:16" s="17" customFormat="1" x14ac:dyDescent="0.25">
      <c r="A21" s="6"/>
      <c r="B21" s="46"/>
      <c r="C21" s="75"/>
      <c r="D21" s="13"/>
      <c r="G21" s="13"/>
      <c r="H21" s="57" t="s">
        <v>29</v>
      </c>
      <c r="I21" s="45">
        <v>9.5</v>
      </c>
      <c r="J21" s="86">
        <v>1</v>
      </c>
      <c r="K21" s="87">
        <f>84.1*I21</f>
        <v>798.94999999999993</v>
      </c>
      <c r="L21" s="18"/>
      <c r="M21" s="18"/>
      <c r="N21" s="18"/>
      <c r="O21" s="18"/>
      <c r="P21" s="18"/>
    </row>
    <row r="22" spans="1:16" s="17" customFormat="1" x14ac:dyDescent="0.25">
      <c r="A22" s="6" t="s">
        <v>20</v>
      </c>
      <c r="B22" s="46" t="s">
        <v>5</v>
      </c>
      <c r="C22" s="75">
        <v>30</v>
      </c>
      <c r="D22" s="13"/>
      <c r="G22" s="13"/>
      <c r="H22" s="58"/>
      <c r="I22" s="41"/>
      <c r="J22" s="58"/>
      <c r="K22" s="58"/>
    </row>
    <row r="23" spans="1:16" s="17" customFormat="1" x14ac:dyDescent="0.25">
      <c r="A23" s="6" t="s">
        <v>18</v>
      </c>
      <c r="B23" s="46" t="s">
        <v>5</v>
      </c>
      <c r="C23" s="75">
        <v>84.1</v>
      </c>
      <c r="D23" s="13"/>
      <c r="G23" s="13"/>
      <c r="H23" s="88" t="s">
        <v>47</v>
      </c>
      <c r="I23" s="41"/>
      <c r="J23" s="58"/>
      <c r="K23" s="58"/>
    </row>
    <row r="24" spans="1:16" s="17" customFormat="1" x14ac:dyDescent="0.25">
      <c r="A24" s="6" t="s">
        <v>21</v>
      </c>
      <c r="B24" s="46" t="s">
        <v>22</v>
      </c>
      <c r="C24" s="75">
        <v>3.15</v>
      </c>
      <c r="D24" s="13"/>
      <c r="G24" s="13"/>
      <c r="H24" s="58" t="s">
        <v>30</v>
      </c>
      <c r="I24" s="89">
        <v>4</v>
      </c>
      <c r="J24" s="46">
        <v>1</v>
      </c>
      <c r="K24" s="90">
        <f>84.1*I24</f>
        <v>336.4</v>
      </c>
    </row>
    <row r="25" spans="1:16" s="17" customFormat="1" x14ac:dyDescent="0.25">
      <c r="A25" s="6" t="s">
        <v>23</v>
      </c>
      <c r="B25" s="46" t="s">
        <v>42</v>
      </c>
      <c r="C25" s="75" t="s">
        <v>43</v>
      </c>
      <c r="D25" s="33"/>
      <c r="H25" s="58" t="s">
        <v>40</v>
      </c>
      <c r="I25" s="70">
        <v>10.4</v>
      </c>
      <c r="J25" s="46">
        <v>1</v>
      </c>
      <c r="K25" s="90">
        <f>84.1*I25</f>
        <v>874.64</v>
      </c>
    </row>
    <row r="26" spans="1:16" s="17" customFormat="1" x14ac:dyDescent="0.25">
      <c r="A26" s="6" t="s">
        <v>24</v>
      </c>
      <c r="B26" s="46" t="s">
        <v>6</v>
      </c>
      <c r="C26" s="75">
        <v>840</v>
      </c>
      <c r="D26" s="13"/>
      <c r="H26" s="58" t="s">
        <v>41</v>
      </c>
      <c r="I26" s="45">
        <v>2</v>
      </c>
      <c r="J26" s="92">
        <f>C28/100</f>
        <v>0.73099999999999998</v>
      </c>
      <c r="K26" s="90">
        <f>84.1*I26*J26</f>
        <v>122.95419999999999</v>
      </c>
    </row>
    <row r="27" spans="1:16" s="17" customFormat="1" x14ac:dyDescent="0.25">
      <c r="A27" s="6" t="s">
        <v>25</v>
      </c>
      <c r="B27" s="46" t="s">
        <v>26</v>
      </c>
      <c r="C27" s="75">
        <v>4.5</v>
      </c>
      <c r="D27" s="13"/>
      <c r="H27" s="58" t="s">
        <v>37</v>
      </c>
      <c r="I27" s="70">
        <v>-0.3</v>
      </c>
      <c r="J27" s="9">
        <v>1</v>
      </c>
      <c r="K27" s="60">
        <f>84.1*I27</f>
        <v>-25.229999999999997</v>
      </c>
    </row>
    <row r="28" spans="1:16" s="17" customFormat="1" x14ac:dyDescent="0.25">
      <c r="A28" s="8" t="s">
        <v>28</v>
      </c>
      <c r="B28" s="48" t="s">
        <v>26</v>
      </c>
      <c r="C28" s="80">
        <v>73.099999999999994</v>
      </c>
      <c r="D28" s="32"/>
      <c r="H28" s="58" t="s">
        <v>38</v>
      </c>
      <c r="I28" s="45">
        <v>0</v>
      </c>
      <c r="J28" s="9">
        <v>1</v>
      </c>
      <c r="K28" s="60">
        <f>83.8*I28</f>
        <v>0</v>
      </c>
    </row>
    <row r="29" spans="1:16" s="17" customFormat="1" x14ac:dyDescent="0.25">
      <c r="A29" s="13"/>
      <c r="B29" s="7"/>
      <c r="C29" s="14"/>
      <c r="D29" s="13"/>
      <c r="H29" s="59" t="s">
        <v>39</v>
      </c>
      <c r="I29" s="91">
        <v>0.88</v>
      </c>
      <c r="J29" s="10">
        <v>1</v>
      </c>
      <c r="K29" s="61">
        <f>84.1*I29</f>
        <v>74.007999999999996</v>
      </c>
    </row>
    <row r="30" spans="1:16" s="17" customFormat="1" x14ac:dyDescent="0.25">
      <c r="A30" s="32"/>
      <c r="B30" s="7"/>
      <c r="C30" s="14"/>
      <c r="D30" s="13"/>
      <c r="H30" s="64" t="s">
        <v>46</v>
      </c>
      <c r="I30" s="65">
        <f>SUM(I24:I29)</f>
        <v>16.979999999999997</v>
      </c>
      <c r="J30" s="66"/>
      <c r="K30" s="67">
        <f>SUM(K24:K29)</f>
        <v>1382.7721999999999</v>
      </c>
    </row>
    <row r="31" spans="1:16" s="17" customFormat="1" x14ac:dyDescent="0.25">
      <c r="A31" s="32"/>
      <c r="B31" s="7"/>
      <c r="C31" s="14"/>
      <c r="D31" s="13"/>
      <c r="H31" s="5"/>
      <c r="I31" s="12"/>
      <c r="J31" s="62"/>
      <c r="K31" s="12"/>
    </row>
    <row r="32" spans="1:16" s="17" customFormat="1" x14ac:dyDescent="0.25">
      <c r="A32" s="13"/>
      <c r="B32" s="7"/>
      <c r="C32" s="14"/>
      <c r="D32" s="13"/>
      <c r="H32" s="63" t="s">
        <v>48</v>
      </c>
      <c r="I32" s="49">
        <f>I21+I30</f>
        <v>26.479999999999997</v>
      </c>
      <c r="J32" s="68"/>
      <c r="K32" s="69">
        <f>K21+K30</f>
        <v>2181.7221999999997</v>
      </c>
    </row>
    <row r="33" spans="1:11" s="17" customFormat="1" x14ac:dyDescent="0.25">
      <c r="A33" s="32"/>
      <c r="B33" s="7"/>
      <c r="C33" s="14"/>
      <c r="D33" s="13"/>
      <c r="H33" s="13"/>
      <c r="I33" s="7"/>
      <c r="J33" s="7"/>
      <c r="K33" s="56"/>
    </row>
    <row r="34" spans="1:11" s="17" customFormat="1" x14ac:dyDescent="0.25">
      <c r="A34" s="13"/>
      <c r="B34" s="7"/>
      <c r="C34" s="14"/>
      <c r="D34" s="13"/>
      <c r="K34" s="21"/>
    </row>
    <row r="35" spans="1:11" s="17" customFormat="1" x14ac:dyDescent="0.25">
      <c r="A35" s="13"/>
      <c r="B35" s="7"/>
      <c r="C35" s="14"/>
      <c r="D35" s="13"/>
    </row>
    <row r="36" spans="1:11" s="17" customFormat="1" x14ac:dyDescent="0.25">
      <c r="A36" s="13"/>
      <c r="B36" s="7"/>
      <c r="C36" s="14"/>
      <c r="D36" s="13"/>
    </row>
    <row r="37" spans="1:11" s="17" customFormat="1" x14ac:dyDescent="0.25">
      <c r="A37" s="13"/>
      <c r="B37" s="7"/>
      <c r="C37" s="14"/>
      <c r="D37" s="13"/>
    </row>
    <row r="38" spans="1:11" s="17" customFormat="1" x14ac:dyDescent="0.25">
      <c r="A38" s="13"/>
      <c r="B38" s="7"/>
      <c r="C38" s="14"/>
      <c r="D38" s="13"/>
    </row>
    <row r="39" spans="1:11" s="17" customFormat="1" x14ac:dyDescent="0.25">
      <c r="A39" s="13"/>
      <c r="B39" s="7"/>
      <c r="C39" s="14"/>
      <c r="D39" s="13"/>
    </row>
    <row r="40" spans="1:11" s="17" customFormat="1" x14ac:dyDescent="0.25">
      <c r="A40" s="13"/>
      <c r="B40" s="7"/>
      <c r="C40" s="14"/>
      <c r="D40" s="13"/>
    </row>
    <row r="41" spans="1:11" s="17" customFormat="1" x14ac:dyDescent="0.25">
      <c r="A41" s="13"/>
      <c r="B41" s="7"/>
      <c r="C41" s="14"/>
      <c r="D41" s="13"/>
    </row>
    <row r="42" spans="1:11" s="17" customFormat="1" x14ac:dyDescent="0.25">
      <c r="A42" s="13"/>
      <c r="B42" s="7"/>
      <c r="C42" s="14"/>
      <c r="D42" s="13"/>
    </row>
    <row r="43" spans="1:11" s="17" customFormat="1" x14ac:dyDescent="0.25">
      <c r="A43" s="13"/>
      <c r="B43" s="7"/>
      <c r="C43" s="14"/>
      <c r="D43" s="13"/>
    </row>
    <row r="44" spans="1:11" s="17" customFormat="1" x14ac:dyDescent="0.25">
      <c r="A44" s="13"/>
      <c r="B44" s="7"/>
      <c r="C44" s="14"/>
      <c r="D44" s="13"/>
    </row>
    <row r="45" spans="1:11" s="17" customFormat="1" x14ac:dyDescent="0.25">
      <c r="A45" s="13"/>
      <c r="B45" s="7"/>
      <c r="C45" s="14"/>
      <c r="D45" s="13"/>
    </row>
    <row r="46" spans="1:11" s="17" customFormat="1" x14ac:dyDescent="0.25">
      <c r="A46" s="13"/>
      <c r="B46" s="7"/>
      <c r="C46" s="14"/>
      <c r="D46" s="13"/>
    </row>
    <row r="47" spans="1:11" s="17" customFormat="1" x14ac:dyDescent="0.25">
      <c r="A47" s="13"/>
      <c r="B47" s="7"/>
      <c r="C47" s="14"/>
      <c r="D47" s="13"/>
    </row>
    <row r="48" spans="1:11" s="17" customFormat="1" x14ac:dyDescent="0.25">
      <c r="A48" s="13"/>
      <c r="B48" s="7"/>
      <c r="C48" s="14"/>
      <c r="D48" s="13"/>
    </row>
    <row r="49" spans="1:11" s="17" customFormat="1" x14ac:dyDescent="0.25">
      <c r="A49" s="13"/>
      <c r="B49" s="7"/>
      <c r="C49" s="14"/>
      <c r="D49" s="13"/>
      <c r="H49" s="55"/>
      <c r="I49" s="51"/>
      <c r="J49" s="13"/>
      <c r="K49" s="21"/>
    </row>
    <row r="50" spans="1:11" s="17" customFormat="1" x14ac:dyDescent="0.25">
      <c r="A50" s="13"/>
      <c r="B50" s="7"/>
      <c r="C50" s="14"/>
      <c r="D50" s="13"/>
      <c r="H50" s="55"/>
      <c r="I50" s="50"/>
      <c r="J50" s="13"/>
      <c r="K50" s="21"/>
    </row>
    <row r="51" spans="1:11" s="17" customFormat="1" x14ac:dyDescent="0.25">
      <c r="A51" s="13"/>
      <c r="B51" s="7"/>
      <c r="C51" s="14"/>
      <c r="D51" s="13"/>
      <c r="H51" s="55"/>
      <c r="I51" s="50"/>
      <c r="J51" s="13"/>
      <c r="K51" s="21"/>
    </row>
    <row r="52" spans="1:11" s="17" customFormat="1" x14ac:dyDescent="0.25">
      <c r="A52" s="13"/>
      <c r="B52" s="7"/>
      <c r="C52" s="14"/>
      <c r="D52" s="13"/>
      <c r="H52" s="55"/>
      <c r="I52" s="45"/>
      <c r="J52" s="13"/>
      <c r="K52" s="21"/>
    </row>
    <row r="53" spans="1:11" s="17" customFormat="1" x14ac:dyDescent="0.25">
      <c r="A53" s="13"/>
      <c r="B53" s="7"/>
      <c r="C53" s="14"/>
      <c r="D53" s="13"/>
      <c r="H53" s="55"/>
      <c r="I53" s="45"/>
      <c r="J53" s="13"/>
      <c r="K53" s="21"/>
    </row>
    <row r="54" spans="1:11" x14ac:dyDescent="0.25">
      <c r="B54" s="2"/>
      <c r="C54" s="1"/>
      <c r="H54" s="55"/>
      <c r="I54" s="45"/>
      <c r="J54" s="13"/>
    </row>
    <row r="55" spans="1:11" x14ac:dyDescent="0.25">
      <c r="H55" s="13"/>
      <c r="I55" s="7"/>
      <c r="J55" s="13"/>
    </row>
    <row r="56" spans="1:11" x14ac:dyDescent="0.25">
      <c r="H56" s="13"/>
      <c r="I56" s="13"/>
      <c r="J56" s="13"/>
    </row>
    <row r="60" spans="1:11" x14ac:dyDescent="0.25">
      <c r="A60" s="3"/>
    </row>
  </sheetData>
  <mergeCells count="3">
    <mergeCell ref="H2:K2"/>
    <mergeCell ref="A1:E1"/>
    <mergeCell ref="A4:B4"/>
  </mergeCells>
  <pageMargins left="0.7" right="0.7" top="0.75" bottom="0.75" header="0.3" footer="0.3"/>
  <pageSetup paperSize="8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Set Item Permission, based on rettighedsgruppe</Name>
    <Synchronization>Asynchronous</Synchronization>
    <Type>10001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Set Item Permission, based on rettighedsgruppe</Name>
    <Synchronization>Asynchronous</Synchronization>
    <Type>10002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WebInfo Content Page Event</Name>
    <Synchronization>Synchronous</Synchronization>
    <Type>1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Synchronous</Synchronization>
    <Type>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Asynchronous</Synchronization>
    <Type>10002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Landbrugsinfo Binær Fil" ma:contentTypeID="0x010100C568DB52D9D0A14D9B2FDCC96666E9F2007948130EC3DB064584E219954237AF3900242457EFB8B24247815D688C526CD44D00C26A9DBCB02B5C4DA1F017B836C045C00060750ADE2E6249BABB5C6118FC133DE800AF2E6DC7107240CAAE62CB7A7C0C3100005E5A5BA0B09660418EE5ADA5D0553800" ma:contentTypeVersion="97" ma:contentTypeDescription="Contenttype til binære filer der bliver publiceret på Landbrugsinfo" ma:contentTypeScope="" ma:versionID="db70de4d766dd3ac167261a8bf64fbc1">
  <xsd:schema xmlns:xsd="http://www.w3.org/2001/XMLSchema" xmlns:xs="http://www.w3.org/2001/XMLSchema" xmlns:p="http://schemas.microsoft.com/office/2006/metadata/properties" xmlns:ns1="http://schemas.microsoft.com/sharepoint/v3" xmlns:ns2="d83ad243-709d-4eea-ac9e-53b733f834c5" xmlns:ns3="5aa14257-579e-4a1f-bbbb-3c8dd7393476" xmlns:ns4="303eeafb-7dff-46db-9396-e9c651f530ea" targetNamespace="http://schemas.microsoft.com/office/2006/metadata/properties" ma:root="true" ma:fieldsID="9b41a13cd20bb2fbb1f96cecfd387395" ns1:_="" ns2:_="" ns3:_="" ns4:_="">
    <xsd:import namespace="http://schemas.microsoft.com/sharepoint/v3"/>
    <xsd:import namespace="d83ad243-709d-4eea-ac9e-53b733f834c5"/>
    <xsd:import namespace="5aa14257-579e-4a1f-bbbb-3c8dd7393476"/>
    <xsd:import namespace="303eeafb-7dff-46db-9396-e9c651f530ea"/>
    <xsd:element name="properties">
      <xsd:complexType>
        <xsd:sequence>
          <xsd:element name="documentManagement">
            <xsd:complexType>
              <xsd:all>
                <xsd:element ref="ns1:Comments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PageImage" minOccurs="0"/>
                <xsd:element ref="ns1:PublishingPageContent" minOccurs="0"/>
                <xsd:element ref="ns1:SummaryLinks" minOccurs="0"/>
                <xsd:element ref="ns1:ArticleByLine" minOccurs="0"/>
                <xsd:element ref="ns1:ArticleStartDate" minOccurs="0"/>
                <xsd:element ref="ns1:PublishingImageCaption" minOccurs="0"/>
                <xsd:element ref="ns1:HeaderStyleDefinitions" minOccurs="0"/>
                <xsd:element ref="ns2:Ansvarligafdeling" minOccurs="0"/>
                <xsd:element ref="ns3:Forfattere" minOccurs="0"/>
                <xsd:element ref="ns2:Rettighedsgruppe"/>
                <xsd:element ref="ns3:Listekode" minOccurs="0"/>
                <xsd:element ref="ns3:Nummer" minOccurs="0"/>
                <xsd:element ref="ns3:Noegleord" minOccurs="0"/>
                <xsd:element ref="ns3:Informationsserie" minOccurs="0"/>
                <xsd:element ref="ns3:Bekraeftelsesdato" minOccurs="0"/>
                <xsd:element ref="ns3:Revisionsdato" minOccurs="0"/>
                <xsd:element ref="ns2:Afsender" minOccurs="0"/>
                <xsd:element ref="ns2:Arkiveringsdato"/>
                <xsd:element ref="ns2:Ingen_x0020_besked_x0020_ved_x0020_arkivering" minOccurs="0"/>
                <xsd:element ref="ns2:HideInRollups" minOccurs="0"/>
                <xsd:element ref="ns2:IsHiddenFromRollup" minOccurs="0"/>
                <xsd:element ref="ns1:DynamicPublishingContent0" minOccurs="0"/>
                <xsd:element ref="ns1:DynamicPublishingContent1" minOccurs="0"/>
                <xsd:element ref="ns1:DynamicPublishingContent2" minOccurs="0"/>
                <xsd:element ref="ns1:DynamicPublishingContent3" minOccurs="0"/>
                <xsd:element ref="ns1:DynamicPublishingContent4" minOccurs="0"/>
                <xsd:element ref="ns1:DynamicPublishingContent5" minOccurs="0"/>
                <xsd:element ref="ns3:Sorteringsorden" minOccurs="0"/>
                <xsd:element ref="ns2:EnclosureFor" minOccurs="0"/>
                <xsd:element ref="ns2:GammelURL" minOccurs="0"/>
                <xsd:element ref="ns2:NetSkabelonValue" minOccurs="0"/>
                <xsd:element ref="ns2:Projekter" minOccurs="0"/>
                <xsd:element ref="ns2:WebInfoSubjects" minOccurs="0"/>
                <xsd:element ref="ns2:HitCount" minOccurs="0"/>
                <xsd:element ref="ns2:PermalinkID" minOccurs="0"/>
                <xsd:element ref="ns2:WebInfoMultiSelect" minOccurs="0"/>
                <xsd:element ref="ns4:_dlc_DocId" minOccurs="0"/>
                <xsd:element ref="ns4:_dlc_DocIdUrl" minOccurs="0"/>
                <xsd:element ref="ns4:_dlc_DocIdPersistId" minOccurs="0"/>
                <xsd:element ref="ns1:DynamicPublishingContent6" minOccurs="0"/>
                <xsd:element ref="ns1:DynamicPublishingContent7" minOccurs="0"/>
                <xsd:element ref="ns1:DynamicPublishingContent8" minOccurs="0"/>
                <xsd:element ref="ns1:DynamicPublishingContent9" minOccurs="0"/>
                <xsd:element ref="ns1:DynamicPublishingContent10" minOccurs="0"/>
                <xsd:element ref="ns1:DynamicPublishingContent11" minOccurs="0"/>
                <xsd:element ref="ns1:DynamicPublishingContent12" minOccurs="0"/>
                <xsd:element ref="ns1:DynamicPublishingContent13" minOccurs="0"/>
                <xsd:element ref="ns1:DynamicPublishingContent14" minOccurs="0"/>
                <xsd:element ref="ns2:TaksonomiTaxHTField0" minOccurs="0"/>
                <xsd:element ref="ns4:TaxCatchAll" minOccurs="0"/>
                <xsd:element ref="ns4:TaxCatchAllLabel" minOccurs="0"/>
                <xsd:element ref="ns2:Bevillingsgivere" minOccurs="0"/>
                <xsd:element ref="ns2:FinanceYear" minOccurs="0"/>
                <xsd:element ref="ns2:WebInfoLawCodes" minOccurs="0"/>
                <xsd:element ref="ns2:Afrapportering" minOccurs="0"/>
                <xsd:element ref="ns3:Kontaktpersoner" minOccurs="0"/>
                <xsd:element ref="ns3:Skribenter" minOccurs="0"/>
                <xsd:element ref="ns2:Projec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Beskrivelse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Startdato for planlægning" ma:internalName="PublishingStartDate">
      <xsd:simpleType>
        <xsd:restriction base="dms:Unknown"/>
      </xsd:simpleType>
    </xsd:element>
    <xsd:element name="PublishingExpirationDate" ma:index="10" nillable="true" ma:displayName="Slutdato for planlægning" ma:internalName="PublishingExpirationDate">
      <xsd:simpleType>
        <xsd:restriction base="dms:Unknown"/>
      </xsd:simpleType>
    </xsd:element>
    <xsd:element name="PublishingContact" ma:index="11" nillable="true" ma:displayName="Kontaktperson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-mail-adresse på kontaktperson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avn på kontaktperson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Billede af kontaktperson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Sidelayout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Variationsgruppe-id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Relationshyperlink for variation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Opløftningsbillede" ma:internalName="PublishingRollupImage">
      <xsd:simpleType>
        <xsd:restriction base="dms:Unknown"/>
      </xsd:simpleType>
    </xsd:element>
    <xsd:element name="Audience" ma:index="19" nillable="true" ma:displayName="Målgrupper" ma:description="" ma:internalName="Audience">
      <xsd:simpleType>
        <xsd:restriction base="dms:Unknown"/>
      </xsd:simpleType>
    </xsd:element>
    <xsd:element name="PublishingPageImage" ma:index="20" nillable="true" ma:displayName="Sidebillede" ma:internalName="PublishingPageImage">
      <xsd:simpleType>
        <xsd:restriction base="dms:Unknown"/>
      </xsd:simpleType>
    </xsd:element>
    <xsd:element name="PublishingPageContent" ma:index="21" nillable="true" ma:displayName="Sideindhold" ma:internalName="PublishingPageContent">
      <xsd:simpleType>
        <xsd:restriction base="dms:Unknown"/>
      </xsd:simpleType>
    </xsd:element>
    <xsd:element name="SummaryLinks" ma:index="22" nillable="true" ma:displayName="Oversigtshyperlinks" ma:internalName="SummaryLinks">
      <xsd:simpleType>
        <xsd:restriction base="dms:Unknown"/>
      </xsd:simpleType>
    </xsd:element>
    <xsd:element name="ArticleByLine" ma:index="23" nillable="true" ma:displayName="Forfatterlinje" ma:internalName="ArticleByLine">
      <xsd:simpleType>
        <xsd:restriction base="dms:Text">
          <xsd:maxLength value="255"/>
        </xsd:restriction>
      </xsd:simpleType>
    </xsd:element>
    <xsd:element name="ArticleStartDate" ma:index="24" nillable="true" ma:displayName="Artikeldato" ma:format="DateOnly" ma:internalName="ArticleStartDate">
      <xsd:simpleType>
        <xsd:restriction base="dms:DateTime"/>
      </xsd:simpleType>
    </xsd:element>
    <xsd:element name="PublishingImageCaption" ma:index="25" nillable="true" ma:displayName="Billedtekst" ma:internalName="PublishingImageCaption">
      <xsd:simpleType>
        <xsd:restriction base="dms:Unknown"/>
      </xsd:simpleType>
    </xsd:element>
    <xsd:element name="HeaderStyleDefinitions" ma:index="26" nillable="true" ma:displayName="Typografidefinitioner" ma:hidden="true" ma:internalName="HeaderStyleDefinitions">
      <xsd:simpleType>
        <xsd:restriction base="dms:Unknown"/>
      </xsd:simpleType>
    </xsd:element>
    <xsd:element name="DynamicPublishingContent0" ma:index="41" nillable="true" ma:displayName="Dynamisk sideindhold (1)" ma:hidden="true" ma:internalName="DynamicPublishingContent0">
      <xsd:simpleType>
        <xsd:restriction base="dms:Unknown"/>
      </xsd:simpleType>
    </xsd:element>
    <xsd:element name="DynamicPublishingContent1" ma:index="42" nillable="true" ma:displayName="Dynamisk sideindhold (2)" ma:hidden="true" ma:internalName="DynamicPublishingContent1">
      <xsd:simpleType>
        <xsd:restriction base="dms:Unknown"/>
      </xsd:simpleType>
    </xsd:element>
    <xsd:element name="DynamicPublishingContent2" ma:index="43" nillable="true" ma:displayName="Dynamisk sideindhold (3)" ma:hidden="true" ma:internalName="DynamicPublishingContent2">
      <xsd:simpleType>
        <xsd:restriction base="dms:Unknown"/>
      </xsd:simpleType>
    </xsd:element>
    <xsd:element name="DynamicPublishingContent3" ma:index="44" nillable="true" ma:displayName="Dynamisk sideindhold (4)" ma:hidden="true" ma:internalName="DynamicPublishingContent3">
      <xsd:simpleType>
        <xsd:restriction base="dms:Unknown"/>
      </xsd:simpleType>
    </xsd:element>
    <xsd:element name="DynamicPublishingContent4" ma:index="45" nillable="true" ma:displayName="Dynamisk sideindhold (5)" ma:hidden="true" ma:internalName="DynamicPublishingContent4">
      <xsd:simpleType>
        <xsd:restriction base="dms:Unknown"/>
      </xsd:simpleType>
    </xsd:element>
    <xsd:element name="DynamicPublishingContent5" ma:index="46" nillable="true" ma:displayName="Dynamisk sideindhold (6)" ma:hidden="true" ma:internalName="DynamicPublishingContent5">
      <xsd:simpleType>
        <xsd:restriction base="dms:Unknown"/>
      </xsd:simpleType>
    </xsd:element>
    <xsd:element name="DynamicPublishingContent6" ma:index="60" nillable="true" ma:displayName="Dynamisk sideindhold (7)" ma:hidden="true" ma:internalName="DynamicPublishingContent6">
      <xsd:simpleType>
        <xsd:restriction base="dms:Unknown"/>
      </xsd:simpleType>
    </xsd:element>
    <xsd:element name="DynamicPublishingContent7" ma:index="61" nillable="true" ma:displayName="Dynamisk sideindhold (8)" ma:hidden="true" ma:internalName="DynamicPublishingContent7">
      <xsd:simpleType>
        <xsd:restriction base="dms:Unknown"/>
      </xsd:simpleType>
    </xsd:element>
    <xsd:element name="DynamicPublishingContent8" ma:index="62" nillable="true" ma:displayName="Dynamisk sideindhold (9)" ma:hidden="true" ma:internalName="DynamicPublishingContent8">
      <xsd:simpleType>
        <xsd:restriction base="dms:Unknown"/>
      </xsd:simpleType>
    </xsd:element>
    <xsd:element name="DynamicPublishingContent9" ma:index="63" nillable="true" ma:displayName="Dynamisk sideindhold (10)" ma:hidden="true" ma:internalName="DynamicPublishingContent9">
      <xsd:simpleType>
        <xsd:restriction base="dms:Unknown"/>
      </xsd:simpleType>
    </xsd:element>
    <xsd:element name="DynamicPublishingContent10" ma:index="64" nillable="true" ma:displayName="Dynamisk sideindhold (11)" ma:hidden="true" ma:internalName="DynamicPublishingContent10">
      <xsd:simpleType>
        <xsd:restriction base="dms:Unknown"/>
      </xsd:simpleType>
    </xsd:element>
    <xsd:element name="DynamicPublishingContent11" ma:index="65" nillable="true" ma:displayName="Dynamisk sideindhold (12)" ma:hidden="true" ma:internalName="DynamicPublishingContent11">
      <xsd:simpleType>
        <xsd:restriction base="dms:Unknown"/>
      </xsd:simpleType>
    </xsd:element>
    <xsd:element name="DynamicPublishingContent12" ma:index="66" nillable="true" ma:displayName="Dynamisk sideindhold (13)" ma:hidden="true" ma:internalName="DynamicPublishingContent12">
      <xsd:simpleType>
        <xsd:restriction base="dms:Unknown"/>
      </xsd:simpleType>
    </xsd:element>
    <xsd:element name="DynamicPublishingContent13" ma:index="67" nillable="true" ma:displayName="Dynamisk sideindhold (14)" ma:hidden="true" ma:internalName="DynamicPublishingContent13">
      <xsd:simpleType>
        <xsd:restriction base="dms:Unknown"/>
      </xsd:simpleType>
    </xsd:element>
    <xsd:element name="DynamicPublishingContent14" ma:index="68" nillable="true" ma:displayName="Dynamisk sideindhold (15)" ma:hidden="true" ma:internalName="DynamicPublishingContent14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3ad243-709d-4eea-ac9e-53b733f834c5" elementFormDefault="qualified">
    <xsd:import namespace="http://schemas.microsoft.com/office/2006/documentManagement/types"/>
    <xsd:import namespace="http://schemas.microsoft.com/office/infopath/2007/PartnerControls"/>
    <xsd:element name="Ansvarligafdeling" ma:index="27" nillable="true" ma:displayName="Ansvarlig afdeling" ma:list="{2b5a13a3-256c-433f-bc8b-bde4d05df095}" ma:internalName="Ansvarligafdeling" ma:showField="Title" ma:web="{303eeafb-7dff-46db-9396-e9c651f530ea}">
      <xsd:simpleType>
        <xsd:restriction base="dms:Lookup"/>
      </xsd:simpleType>
    </xsd:element>
    <xsd:element name="Rettighedsgruppe" ma:index="29" ma:displayName="Rettighedsgruppe" ma:default="2;#Basis" ma:list="{cd861654-9942-42cc-b4e8-22e2eb33fafe}" ma:internalName="Rettighedsgruppe" ma:showField="Title" ma:web="{303eeafb-7dff-46db-9396-e9c651f530ea}">
      <xsd:simpleType>
        <xsd:restriction base="dms:Lookup"/>
      </xsd:simpleType>
    </xsd:element>
    <xsd:element name="Afsender" ma:index="36" nillable="true" ma:displayName="Afsender" ma:default="2;#Landscentret" ma:list="{b497b606-9a6f-4593-a3de-acb9bcbea154}" ma:internalName="Afsender" ma:showField="LinkTitleNoMenu" ma:web="{303eeafb-7dff-46db-9396-e9c651f530ea}">
      <xsd:simpleType>
        <xsd:restriction base="dms:Lookup"/>
      </xsd:simpleType>
    </xsd:element>
    <xsd:element name="Arkiveringsdato" ma:index="37" ma:displayName="Arkiveringsdato" ma:format="DateOnly" ma:internalName="Arkiveringsdato">
      <xsd:simpleType>
        <xsd:restriction base="dms:DateTime"/>
      </xsd:simpleType>
    </xsd:element>
    <xsd:element name="Ingen_x0020_besked_x0020_ved_x0020_arkivering" ma:index="38" nillable="true" ma:displayName="Ingen besked ved arkivering" ma:default="0" ma:description="Klik her, for ikke at modtage en besked, når dokumentet når sin udløbsdato" ma:internalName="Ingen_x0020_besked_x0020_ved_x0020_arkivering">
      <xsd:simpleType>
        <xsd:restriction base="dms:Boolean"/>
      </xsd:simpleType>
    </xsd:element>
    <xsd:element name="HideInRollups" ma:index="39" nillable="true" ma:displayName="Skjul i artikellister" ma:default="0" ma:description="Klik her for at skjule siden i artikellister" ma:internalName="HideInRollups">
      <xsd:simpleType>
        <xsd:restriction base="dms:Boolean"/>
      </xsd:simpleType>
    </xsd:element>
    <xsd:element name="IsHiddenFromRollup" ma:index="40" nillable="true" ma:displayName="Skjult i artikellister (system)" ma:decimals="0" ma:default="0" ma:description="Understøtter infrastrukturen" ma:internalName="IsHiddenFromRollup">
      <xsd:simpleType>
        <xsd:restriction base="dms:Number"/>
      </xsd:simpleType>
    </xsd:element>
    <xsd:element name="EnclosureFor" ma:index="48" nillable="true" ma:displayName="Bilag til" ma:description="Peger på bilagets moderdokument" ma:internalName="EnclosureFo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ammelURL" ma:index="49" nillable="true" ma:displayName="Gammel URL" ma:description="Tidligere placering på landbrugsinfo" ma:internalName="GammelURL">
      <xsd:simpleType>
        <xsd:restriction base="dms:Text">
          <xsd:maxLength value="255"/>
        </xsd:restriction>
      </xsd:simpleType>
    </xsd:element>
    <xsd:element name="NetSkabelonValue" ma:index="50" nillable="true" ma:displayName="NetSkabelon værdier" ma:internalName="NetSkabelonValue">
      <xsd:simpleType>
        <xsd:restriction base="dms:Text">
          <xsd:maxLength value="255"/>
        </xsd:restriction>
      </xsd:simpleType>
    </xsd:element>
    <xsd:element name="Projekter" ma:index="51" nillable="true" ma:displayName="Projekter" ma:list="{ecf07d35-95fb-4bda-ad72-e46544058ec2}" ma:internalName="Projekter" ma:showField="LinkTitleNoMenu" ma:web="{303eeafb-7dff-46db-9396-e9c651f530ea}">
      <xsd:simpleType>
        <xsd:restriction base="dms:Unknown"/>
      </xsd:simpleType>
    </xsd:element>
    <xsd:element name="WebInfoSubjects" ma:index="52" nillable="true" ma:displayName="Emneord" ma:description="Knyt emneord til din artikel. Benyttes primært til nyhedsbreve." ma:list="{c1fcffa3-db61-496d-89f0-dea25d970c75}" ma:internalName="WebInfoSubjects" ma:showField="LinkTitleNoMenu" ma:web="{303eeafb-7dff-46db-9396-e9c651f530ea}">
      <xsd:simpleType>
        <xsd:restriction base="dms:Unknown"/>
      </xsd:simpleType>
    </xsd:element>
    <xsd:element name="HitCount" ma:index="53" nillable="true" ma:displayName="HitCount (system)" ma:decimals="0" ma:default="0" ma:description="Antal gange et dokument er set af en bruger" ma:internalName="HitCount" ma:readOnly="false">
      <xsd:simpleType>
        <xsd:restriction base="dms:Number"/>
      </xsd:simpleType>
    </xsd:element>
    <xsd:element name="PermalinkID" ma:index="54" nillable="true" ma:displayName="Permalink ID" ma:description="Unik ID for artiklen som kan benyttes til permalink" ma:hidden="true" ma:internalName="PermalinkID" ma:readOnly="false">
      <xsd:simpleType>
        <xsd:restriction base="dms:Text">
          <xsd:maxLength value="255"/>
        </xsd:restriction>
      </xsd:simpleType>
    </xsd:element>
    <xsd:element name="WebInfoMultiSelect" ma:index="55" nillable="true" ma:displayName="Tilvalg" ma:description="Mulighed for et antal tilvalg gemt i et samlet felt." ma:internalName="WebInfoMultiSelect">
      <xsd:simpleType>
        <xsd:restriction base="dms:Unknown"/>
      </xsd:simpleType>
    </xsd:element>
    <xsd:element name="TaksonomiTaxHTField0" ma:index="69" nillable="true" ma:taxonomy="true" ma:internalName="TaksonomiTaxHTField0" ma:taxonomyFieldName="Taksonomi" ma:displayName="Taksonomi" ma:fieldId="{6e43b4ee-656e-4e6d-875c-6c0fe73b7faf}" ma:taxonomyMulti="true" ma:sspId="2476898c-5e7e-458a-8d26-e528e2e6d5ce" ma:termSetId="65f14c63-6b42-47e9-9739-973b2f9a43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villingsgivere" ma:index="73" nillable="true" ma:displayName="Bevillingsgivere" ma:list="9ccd692b-b01f-4300-9d4e-b4fb85c2c995" ma:internalName="Bevillingsgivere" ma:showField="LinkTitleNoMenu" ma:web="303eeafb-7dff-46db-9396-e9c651f530ea">
      <xsd:simpleType>
        <xsd:restriction base="dms:Unknown"/>
      </xsd:simpleType>
    </xsd:element>
    <xsd:element name="FinanceYear" ma:index="74" nillable="true" ma:displayName="Bevillingsår" ma:decimals="0" ma:internalName="FinanceYear">
      <xsd:simpleType>
        <xsd:restriction base="dms:Number"/>
      </xsd:simpleType>
    </xsd:element>
    <xsd:element name="WebInfoLawCodes" ma:index="75" nillable="true" ma:displayName="Lovkoder" ma:description="Knyt lovkoder til din artikel." ma:list="{908f6eb6-a66b-478a-a99e-d2541dc092be}" ma:internalName="WebInfoLawCodes" ma:showField="LinkTitleNoMenu" ma:web="{303eeafb-7dff-46db-9396-e9c651f530ea}">
      <xsd:simpleType>
        <xsd:restriction base="dms:Unknown"/>
      </xsd:simpleType>
    </xsd:element>
    <xsd:element name="Afrapportering" ma:index="76" nillable="true" ma:displayName="Afrapportering" ma:list="{126d356a-4f5c-4bbb-91a6-e07af1934e19}" ma:internalName="Afrapportering" ma:showField="LinkTitleNoMenu" ma:web="{303eeafb-7dff-46db-9396-e9c651f530ea}">
      <xsd:simpleType>
        <xsd:restriction base="dms:Unknown"/>
      </xsd:simpleType>
    </xsd:element>
    <xsd:element name="ProjectID" ma:index="79" nillable="true" ma:displayName="ProjectID (system)" ma:internalName="Project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14257-579e-4a1f-bbbb-3c8dd7393476" elementFormDefault="qualified">
    <xsd:import namespace="http://schemas.microsoft.com/office/2006/documentManagement/types"/>
    <xsd:import namespace="http://schemas.microsoft.com/office/infopath/2007/PartnerControls"/>
    <xsd:element name="Forfattere" ma:index="28" nillable="true" ma:displayName="Forfattere" ma:list="UserInfo" ma:SharePointGroup="0" ma:internalName="Forfatter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istekode" ma:index="30" nillable="true" ma:displayName="Listekode" ma:internalName="Listekode">
      <xsd:simpleType>
        <xsd:restriction base="dms:Text">
          <xsd:maxLength value="255"/>
        </xsd:restriction>
      </xsd:simpleType>
    </xsd:element>
    <xsd:element name="Nummer" ma:index="31" nillable="true" ma:displayName="Nummer" ma:internalName="Nummer">
      <xsd:simpleType>
        <xsd:restriction base="dms:Text">
          <xsd:maxLength value="255"/>
        </xsd:restriction>
      </xsd:simpleType>
    </xsd:element>
    <xsd:element name="Noegleord" ma:index="32" nillable="true" ma:displayName="Nøgleord" ma:internalName="Noegleord">
      <xsd:simpleType>
        <xsd:restriction base="dms:Text">
          <xsd:maxLength value="255"/>
        </xsd:restriction>
      </xsd:simpleType>
    </xsd:element>
    <xsd:element name="Informationsserie" ma:index="33" nillable="true" ma:displayName="Historisk informationsserie" ma:internalName="Informationsserie">
      <xsd:simpleType>
        <xsd:restriction base="dms:Text">
          <xsd:maxLength value="255"/>
        </xsd:restriction>
      </xsd:simpleType>
    </xsd:element>
    <xsd:element name="Bekraeftelsesdato" ma:index="34" nillable="true" ma:displayName="Bekræftelsesdato" ma:format="DateTime" ma:internalName="Bekraeftelsesdato">
      <xsd:simpleType>
        <xsd:restriction base="dms:DateTime"/>
      </xsd:simpleType>
    </xsd:element>
    <xsd:element name="Revisionsdato" ma:index="35" nillable="true" ma:displayName="Revisionsdato" ma:format="DateTime" ma:internalName="Revisionsdato">
      <xsd:simpleType>
        <xsd:restriction base="dms:DateTime"/>
      </xsd:simpleType>
    </xsd:element>
    <xsd:element name="Sorteringsorden" ma:index="47" nillable="true" ma:displayName="Sorteringsorden" ma:decimals="0" ma:internalName="Sorteringsorden">
      <xsd:simpleType>
        <xsd:restriction base="dms:Number"/>
      </xsd:simpleType>
    </xsd:element>
    <xsd:element name="Kontaktpersoner" ma:index="77" nillable="true" ma:displayName="Kontaktpersoner" ma:list="UserInfo" ma:SharePointGroup="0" ma:internalName="Kontaktperson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kribenter" ma:index="78" nillable="true" ma:displayName="Skribenter" ma:list="UserInfo" ma:SharePointGroup="0" ma:internalName="Skribent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eeafb-7dff-46db-9396-e9c651f530ea" elementFormDefault="qualified">
    <xsd:import namespace="http://schemas.microsoft.com/office/2006/documentManagement/types"/>
    <xsd:import namespace="http://schemas.microsoft.com/office/infopath/2007/PartnerControls"/>
    <xsd:element name="_dlc_DocId" ma:index="57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58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70" nillable="true" ma:displayName="Taxonomy Catch All Column" ma:hidden="true" ma:list="{00a11604-cdb1-438d-8b4c-a208f6918db7}" ma:internalName="TaxCatchAll" ma:showField="CatchAllData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1" nillable="true" ma:displayName="Taxonomy Catch All Column1" ma:hidden="true" ma:list="{00a11604-cdb1-438d-8b4c-a208f6918db7}" ma:internalName="TaxCatchAllLabel" ma:readOnly="true" ma:showField="CatchAllDataLabel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rmalinkID xmlns="d83ad243-709d-4eea-ac9e-53b733f834c5">716c839c-66c1-40f7-9d12-5e0deff98be2</PermalinkID>
    <Revisionsdato xmlns="5aa14257-579e-4a1f-bbbb-3c8dd7393476">2015-11-02T13:20:00+00:00</Revisionsdato>
    <Projekter xmlns="d83ad243-709d-4eea-ac9e-53b733f834c5" xsi:nil="true"/>
    <PublishingPageContent xmlns="http://schemas.microsoft.com/sharepoint/v3" xsi:nil="true"/>
    <HideInRollups xmlns="d83ad243-709d-4eea-ac9e-53b733f834c5">true</HideInRollups>
    <ArticleStartDate xmlns="http://schemas.microsoft.com/sharepoint/v3">2015-11-01T23:00:00+00:00</ArticleStartDate>
    <Noegleord xmlns="5aa14257-579e-4a1f-bbbb-3c8dd7393476" xsi:nil="true"/>
    <PublishingRollupImage xmlns="http://schemas.microsoft.com/sharepoint/v3" xsi:nil="true"/>
    <HitCount xmlns="d83ad243-709d-4eea-ac9e-53b733f834c5">0</HitCount>
    <ArticleByLine xmlns="http://schemas.microsoft.com/sharepoint/v3" xsi:nil="true"/>
    <Bekraeftelsesdato xmlns="5aa14257-579e-4a1f-bbbb-3c8dd7393476">2018-11-06T07:44:08+00:00</Bekraeftelsesdato>
    <PublishingContactEmail xmlns="http://schemas.microsoft.com/sharepoint/v3" xsi:nil="true"/>
    <PublishingPageImage xmlns="http://schemas.microsoft.com/sharepoint/v3" xsi:nil="true"/>
    <SummaryLinks xmlns="http://schemas.microsoft.com/sharepoint/v3">&lt;div title="_schemaversion" id="_3"&gt;
  &lt;div title="_view"&gt;
    &lt;span title="_columns"&gt;1&lt;/span&gt;
    &lt;span title="_linkstyle"&gt;&lt;/span&gt;
    &lt;span title="_groupstyle"&gt;&lt;/span&gt;
  &lt;/div&gt;
&lt;/div&gt;</SummaryLinks>
    <Forfattere xmlns="5aa14257-579e-4a1f-bbbb-3c8dd7393476">
      <UserInfo>
        <DisplayName>i:0e.t|dlbr idp|lctos@prod.dli</DisplayName>
        <AccountId>15185</AccountId>
        <AccountType/>
      </UserInfo>
    </Forfattere>
    <IsHiddenFromRollup xmlns="d83ad243-709d-4eea-ac9e-53b733f834c5">1</IsHiddenFromRollup>
    <_dlc_DocId xmlns="303eeafb-7dff-46db-9396-e9c651f530ea">LBINFO-1894-7</_dlc_DocId>
    <WebInfoMultiSelect xmlns="d83ad243-709d-4eea-ac9e-53b733f834c5" xsi:nil="true"/>
    <Listekode xmlns="5aa14257-579e-4a1f-bbbb-3c8dd7393476" xsi:nil="true"/>
    <EnclosureFor xmlns="d83ad243-709d-4eea-ac9e-53b733f834c5">
      <Url xsi:nil="true"/>
      <Description xsi:nil="true"/>
    </EnclosureFor>
    <_dlc_DocIdUrl xmlns="303eeafb-7dff-46db-9396-e9c651f530ea">
      <Url>https://www.landbrugsinfo.dk/Oekologi/Svin/Oekonomi/_layouts/DocIdRedir.aspx?ID=LBINFO-1894-7</Url>
      <Description>LBINFO-1894-7</Description>
    </_dlc_DocIdUrl>
    <Comments xmlns="http://schemas.microsoft.com/sharepoint/v3">regneark oktober 2015</Comments>
    <Nummer xmlns="5aa14257-579e-4a1f-bbbb-3c8dd7393476" xsi:nil="true"/>
    <Afsender xmlns="d83ad243-709d-4eea-ac9e-53b733f834c5">2</Afsender>
    <WebInfoSubjects xmlns="d83ad243-709d-4eea-ac9e-53b733f834c5">24;#Økologi</WebInfoSubjects>
    <Informationsserie xmlns="5aa14257-579e-4a1f-bbbb-3c8dd7393476" xsi:nil="true"/>
    <Ansvarligafdeling xmlns="d83ad243-709d-4eea-ac9e-53b733f834c5">37</Ansvarligafdeling>
    <Audience xmlns="http://schemas.microsoft.com/sharepoint/v3" xsi:nil="true"/>
    <PublishingImageCaption xmlns="http://schemas.microsoft.com/sharepoint/v3" xsi:nil="true"/>
    <NetSkabelonValue xmlns="d83ad243-709d-4eea-ac9e-53b733f834c5" xsi:nil="true"/>
    <Arkiveringsdato xmlns="d83ad243-709d-4eea-ac9e-53b733f834c5">2019-11-19T23:00:00+00:00</Arkiveringsdato>
    <GammelURL xmlns="d83ad243-709d-4eea-ac9e-53b733f834c5" xsi:nil="true"/>
    <PublishingContactPicture xmlns="http://schemas.microsoft.com/sharepoint/v3">
      <Url xsi:nil="true"/>
      <Description xsi:nil="true"/>
    </PublishingContactPicture>
    <Ingen_x0020_besked_x0020_ved_x0020_arkivering xmlns="d83ad243-709d-4eea-ac9e-53b733f834c5">false</Ingen_x0020_besked_x0020_ved_x0020_arkivering>
    <PublishingContactName xmlns="http://schemas.microsoft.com/sharepoint/v3" xsi:nil="true"/>
    <Rettighedsgruppe xmlns="d83ad243-709d-4eea-ac9e-53b733f834c5">1</Rettighedsgruppe>
    <DynamicPublishingContent11 xmlns="http://schemas.microsoft.com/sharepoint/v3" xsi:nil="true"/>
    <DynamicPublishingContent14 xmlns="http://schemas.microsoft.com/sharepoint/v3" xsi:nil="true"/>
    <DynamicPublishingContent5 xmlns="http://schemas.microsoft.com/sharepoint/v3" xsi:nil="true"/>
    <DynamicPublishingContent12 xmlns="http://schemas.microsoft.com/sharepoint/v3" xsi:nil="true"/>
    <HeaderStyleDefinitions xmlns="http://schemas.microsoft.com/sharepoint/v3" xsi:nil="true"/>
    <DynamicPublishingContent4 xmlns="http://schemas.microsoft.com/sharepoint/v3" xsi:nil="true"/>
    <PublishingVariationRelationshipLinkFieldID xmlns="http://schemas.microsoft.com/sharepoint/v3">
      <Url xsi:nil="true"/>
      <Description xsi:nil="true"/>
    </PublishingVariationRelationshipLinkFieldID>
    <DynamicPublishingContent7 xmlns="http://schemas.microsoft.com/sharepoint/v3" xsi:nil="true"/>
    <DynamicPublishingContent6 xmlns="http://schemas.microsoft.com/sharepoint/v3" xsi:nil="true"/>
    <DynamicPublishingContent1 xmlns="http://schemas.microsoft.com/sharepoint/v3" xsi:nil="true"/>
    <DynamicPublishingContent13 xmlns="http://schemas.microsoft.com/sharepoint/v3" xsi:nil="true"/>
    <TaksonomiTaxHTField0 xmlns="d83ad243-709d-4eea-ac9e-53b733f834c5">
      <Terms xmlns="http://schemas.microsoft.com/office/infopath/2007/PartnerControls"/>
    </TaksonomiTaxHTField0>
    <PublishingVariationGroupID xmlns="http://schemas.microsoft.com/sharepoint/v3" xsi:nil="true"/>
    <DynamicPublishingContent0 xmlns="http://schemas.microsoft.com/sharepoint/v3" xsi:nil="true"/>
    <Bevillingsgivere xmlns="d83ad243-709d-4eea-ac9e-53b733f834c5" xsi:nil="true"/>
    <DynamicPublishingContent3 xmlns="http://schemas.microsoft.com/sharepoint/v3" xsi:nil="true"/>
    <Sorteringsorden xmlns="5aa14257-579e-4a1f-bbbb-3c8dd7393476" xsi:nil="true"/>
    <DynamicPublishingContent2 xmlns="http://schemas.microsoft.com/sharepoint/v3" xsi:nil="true"/>
    <PublishingExpirationDate xmlns="http://schemas.microsoft.com/sharepoint/v3" xsi:nil="true"/>
    <WebInfoLawCodes xmlns="d83ad243-709d-4eea-ac9e-53b733f834c5" xsi:nil="true"/>
    <PublishingStartDate xmlns="http://schemas.microsoft.com/sharepoint/v3" xsi:nil="true"/>
    <DynamicPublishingContent9 xmlns="http://schemas.microsoft.com/sharepoint/v3" xsi:nil="true"/>
    <DynamicPublishingContent10 xmlns="http://schemas.microsoft.com/sharepoint/v3" xsi:nil="true"/>
    <FinanceYear xmlns="d83ad243-709d-4eea-ac9e-53b733f834c5" xsi:nil="true"/>
    <PublishingContact xmlns="http://schemas.microsoft.com/sharepoint/v3">
      <UserInfo>
        <DisplayName/>
        <AccountId xsi:nil="true"/>
        <AccountType/>
      </UserInfo>
    </PublishingContact>
    <DynamicPublishingContent8 xmlns="http://schemas.microsoft.com/sharepoint/v3" xsi:nil="true"/>
    <TaxCatchAll xmlns="303eeafb-7dff-46db-9396-e9c651f530ea"/>
    <Afrapportering xmlns="d83ad243-709d-4eea-ac9e-53b733f834c5" xsi:nil="true"/>
    <Skribenter xmlns="5aa14257-579e-4a1f-bbbb-3c8dd7393476">
      <UserInfo>
        <DisplayName/>
        <AccountId xsi:nil="true"/>
        <AccountType/>
      </UserInfo>
    </Skribenter>
    <Kontaktpersoner xmlns="5aa14257-579e-4a1f-bbbb-3c8dd7393476">
      <UserInfo>
        <DisplayName/>
        <AccountId xsi:nil="true"/>
        <AccountType/>
      </UserInfo>
    </Kontaktpersoner>
    <ProjectID xmlns="d83ad243-709d-4eea-ac9e-53b733f834c5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D72754-86A9-46F8-837A-AD850CC9230D}"/>
</file>

<file path=customXml/itemProps2.xml><?xml version="1.0" encoding="utf-8"?>
<ds:datastoreItem xmlns:ds="http://schemas.openxmlformats.org/officeDocument/2006/customXml" ds:itemID="{6A1A2FF4-3488-4396-AC57-D2DDBD5A8E40}"/>
</file>

<file path=customXml/itemProps3.xml><?xml version="1.0" encoding="utf-8"?>
<ds:datastoreItem xmlns:ds="http://schemas.openxmlformats.org/officeDocument/2006/customXml" ds:itemID="{B6995311-0E2D-499F-B61D-79BBFEA9D33E}"/>
</file>

<file path=customXml/itemProps4.xml><?xml version="1.0" encoding="utf-8"?>
<ds:datastoreItem xmlns:ds="http://schemas.openxmlformats.org/officeDocument/2006/customXml" ds:itemID="{54D424A6-66C8-40B9-B01E-45FEEECA94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Videncentret for Landbrug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Regneark</dc:title>
  <dc:creator>Tove Serup</dc:creator>
  <cp:lastModifiedBy>Jette Hallenberg Christensen</cp:lastModifiedBy>
  <cp:lastPrinted>2013-12-18T13:16:02Z</cp:lastPrinted>
  <dcterms:created xsi:type="dcterms:W3CDTF">2013-09-10T17:56:50Z</dcterms:created>
  <dcterms:modified xsi:type="dcterms:W3CDTF">2015-11-02T13:16:55Z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0x010100C568DB52D9D0A14D9B2FDCC96666E9F2007948130EC3DB064584E219954237AF3900242457EFB8B24247815D688C526CD44D00C26A9DBCB02B5C4DA1F017B836C045C00060750ADE2E6249BABB5C6118FC133DE800AF2E6DC7107240CAAE62CB7A7C0C3100005E5A5BA0B09660418EE5ADA5D0553800</vt:lpwstr>
  </property>
  <property fmtid="{D5CDD505-2E9C-101B-9397-08002B2CF9AE}" pid="3" name="DisplayComments">
    <vt:bool>true</vt:bool>
  </property>
  <property fmtid="{D5CDD505-2E9C-101B-9397-08002B2CF9AE}" pid="4" name="AllowComments">
    <vt:bool>true</vt:bool>
  </property>
  <property fmtid="{D5CDD505-2E9C-101B-9397-08002B2CF9AE}" pid="5" name="Sprogvalg">
    <vt:lpwstr>2</vt:lpwstr>
  </property>
  <property fmtid="{D5CDD505-2E9C-101B-9397-08002B2CF9AE}" pid="6" name="_dlc_DocIdItemGuid">
    <vt:lpwstr>acbcbd29-a95b-476b-815b-e3cc7d74190f</vt:lpwstr>
  </property>
  <property fmtid="{D5CDD505-2E9C-101B-9397-08002B2CF9AE}" pid="7" name="Taksonomi">
    <vt:lpwstr/>
  </property>
</Properties>
</file>